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xp\Desktop\2024-25 Title I\Title I Forms\"/>
    </mc:Choice>
  </mc:AlternateContent>
  <xr:revisionPtr revIDLastSave="0" documentId="8_{92EE37F3-124C-4AB2-834D-D951158F9F7A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July 2024" sheetId="15" r:id="rId1"/>
    <sheet name="August 2024" sheetId="14" r:id="rId2"/>
    <sheet name="September 2024" sheetId="13" r:id="rId3"/>
    <sheet name="October 2024" sheetId="12" r:id="rId4"/>
    <sheet name="November 2024" sheetId="11" r:id="rId5"/>
    <sheet name="December 2024" sheetId="10" r:id="rId6"/>
    <sheet name="January 2025" sheetId="1" r:id="rId7"/>
    <sheet name="February 2025" sheetId="4" r:id="rId8"/>
    <sheet name="March 2025" sheetId="5" r:id="rId9"/>
    <sheet name="April 2025" sheetId="7" r:id="rId10"/>
    <sheet name="May 2025" sheetId="8" r:id="rId11"/>
    <sheet name="June 2025" sheetId="9" r:id="rId12"/>
  </sheets>
  <definedNames>
    <definedName name="_xlnm._FilterDatabase" localSheetId="0" hidden="1">'July 2024'!$D$57:$G$58</definedName>
  </definedNames>
  <calcPr calcId="191029" fullPrecision="0"/>
</workbook>
</file>

<file path=xl/calcChain.xml><?xml version="1.0" encoding="utf-8"?>
<calcChain xmlns="http://schemas.openxmlformats.org/spreadsheetml/2006/main">
  <c r="I9" i="9" l="1"/>
  <c r="I8" i="9"/>
  <c r="I7" i="9"/>
  <c r="I6" i="9"/>
  <c r="I5" i="9"/>
  <c r="B4" i="9"/>
  <c r="I44" i="8"/>
  <c r="B7" i="8"/>
  <c r="I42" i="5"/>
  <c r="B42" i="5"/>
  <c r="B5" i="7" s="1"/>
  <c r="B4" i="5"/>
  <c r="B7" i="4"/>
  <c r="I45" i="1"/>
  <c r="I44" i="1"/>
  <c r="B7" i="1"/>
  <c r="I9" i="10"/>
  <c r="I8" i="10"/>
  <c r="I7" i="10"/>
  <c r="I6" i="10"/>
  <c r="B6" i="10"/>
  <c r="I45" i="11"/>
  <c r="I44" i="11"/>
  <c r="B9" i="11"/>
  <c r="I42" i="12"/>
  <c r="I41" i="12"/>
  <c r="I9" i="13"/>
  <c r="I8" i="13"/>
  <c r="I7" i="13"/>
  <c r="I6" i="13"/>
  <c r="B6" i="13"/>
  <c r="I45" i="14"/>
  <c r="I44" i="14"/>
  <c r="B7" i="14"/>
  <c r="I42" i="15"/>
  <c r="I41" i="15"/>
  <c r="E48" i="9" l="1"/>
  <c r="E47" i="8"/>
  <c r="E49" i="7"/>
  <c r="E45" i="5"/>
  <c r="E47" i="4"/>
  <c r="E48" i="1"/>
  <c r="E49" i="10"/>
  <c r="E48" i="11"/>
  <c r="E45" i="12"/>
  <c r="E48" i="13"/>
  <c r="E48" i="14"/>
  <c r="B40" i="14"/>
  <c r="I40" i="14"/>
  <c r="I43" i="8" l="1"/>
  <c r="I42" i="8"/>
  <c r="I8" i="7"/>
  <c r="I7" i="7"/>
  <c r="I6" i="7"/>
  <c r="I5" i="7"/>
  <c r="I40" i="5"/>
  <c r="I39" i="5"/>
  <c r="I43" i="1"/>
  <c r="I43" i="11"/>
  <c r="I40" i="12"/>
  <c r="I43" i="14"/>
  <c r="I7" i="15"/>
  <c r="I6" i="15"/>
  <c r="I5" i="15"/>
  <c r="I4" i="15"/>
  <c r="I40" i="8" l="1"/>
  <c r="I46" i="7"/>
  <c r="I42" i="1"/>
  <c r="I41" i="11"/>
  <c r="I39" i="12"/>
  <c r="I43" i="12" s="1"/>
  <c r="B39" i="12"/>
  <c r="I42" i="14"/>
  <c r="I41" i="14"/>
  <c r="I46" i="14" s="1"/>
  <c r="I41" i="8" l="1"/>
  <c r="I45" i="7"/>
  <c r="B38" i="4"/>
  <c r="I41" i="1"/>
  <c r="I46" i="1" s="1"/>
  <c r="B41" i="1"/>
  <c r="I42" i="11"/>
  <c r="I37" i="12"/>
  <c r="I38" i="1" l="1"/>
  <c r="I37" i="1"/>
  <c r="I44" i="4" l="1"/>
  <c r="I38" i="11"/>
  <c r="I39" i="8" l="1"/>
  <c r="I45" i="8" s="1"/>
  <c r="B39" i="8"/>
  <c r="I44" i="7"/>
  <c r="I37" i="5"/>
  <c r="I36" i="5"/>
  <c r="I35" i="5"/>
  <c r="I42" i="10"/>
  <c r="B40" i="11"/>
  <c r="I40" i="11"/>
  <c r="I46" i="11" s="1"/>
  <c r="I36" i="12"/>
  <c r="I35" i="12"/>
  <c r="B41" i="13"/>
  <c r="B5" i="12" s="1"/>
  <c r="I41" i="13"/>
  <c r="I46" i="13" s="1"/>
  <c r="I37" i="14"/>
  <c r="I43" i="4" l="1"/>
  <c r="I37" i="8" l="1"/>
  <c r="I36" i="8"/>
  <c r="I43" i="7"/>
  <c r="I42" i="7"/>
  <c r="I38" i="5"/>
  <c r="I34" i="5"/>
  <c r="B34" i="5"/>
  <c r="I32" i="5"/>
  <c r="I42" i="4"/>
  <c r="I36" i="1"/>
  <c r="B41" i="10"/>
  <c r="I41" i="5" l="1"/>
  <c r="I43" i="5"/>
  <c r="I41" i="10"/>
  <c r="I47" i="10" s="1"/>
  <c r="I39" i="10"/>
  <c r="I38" i="10"/>
  <c r="I37" i="10"/>
  <c r="I36" i="10"/>
  <c r="I35" i="10"/>
  <c r="I34" i="10"/>
  <c r="I39" i="13"/>
  <c r="I38" i="13"/>
  <c r="I37" i="13"/>
  <c r="I36" i="13"/>
  <c r="I35" i="13"/>
  <c r="I34" i="13"/>
  <c r="I34" i="12"/>
  <c r="B33" i="13"/>
  <c r="B24" i="13"/>
  <c r="B15" i="13"/>
  <c r="I36" i="14"/>
  <c r="B31" i="14"/>
  <c r="B22" i="14"/>
  <c r="B13" i="14"/>
  <c r="B40" i="15"/>
  <c r="B31" i="15"/>
  <c r="B22" i="15"/>
  <c r="B13" i="15"/>
  <c r="B41" i="9" l="1"/>
  <c r="B32" i="9"/>
  <c r="B23" i="9"/>
  <c r="B14" i="9"/>
  <c r="I35" i="8"/>
  <c r="B31" i="8"/>
  <c r="B22" i="8"/>
  <c r="B13" i="8"/>
  <c r="B40" i="7"/>
  <c r="B31" i="7"/>
  <c r="B22" i="7"/>
  <c r="B13" i="7"/>
  <c r="I31" i="5"/>
  <c r="B26" i="5"/>
  <c r="B17" i="5"/>
  <c r="B8" i="5"/>
  <c r="I41" i="4"/>
  <c r="B29" i="4"/>
  <c r="B20" i="4"/>
  <c r="B11" i="4"/>
  <c r="I35" i="1"/>
  <c r="B32" i="1"/>
  <c r="B23" i="1"/>
  <c r="B14" i="1"/>
  <c r="I37" i="11"/>
  <c r="B33" i="10"/>
  <c r="B24" i="10"/>
  <c r="B15" i="10"/>
  <c r="I36" i="11"/>
  <c r="B32" i="11"/>
  <c r="B23" i="11"/>
  <c r="B14" i="11"/>
  <c r="I33" i="12"/>
  <c r="B31" i="12"/>
  <c r="B22" i="12"/>
  <c r="B13" i="12"/>
  <c r="I35" i="14"/>
  <c r="I34" i="8" l="1"/>
  <c r="I40" i="4"/>
  <c r="I39" i="4"/>
  <c r="I34" i="1"/>
  <c r="I35" i="11"/>
  <c r="I32" i="12"/>
  <c r="I34" i="14"/>
  <c r="C55" i="14" l="1"/>
  <c r="C55" i="13" s="1"/>
  <c r="C52" i="12" s="1"/>
  <c r="C55" i="11" s="1"/>
  <c r="C56" i="10" s="1"/>
  <c r="C55" i="1" s="1"/>
  <c r="C54" i="4" s="1"/>
  <c r="C52" i="5" s="1"/>
  <c r="C56" i="7" s="1"/>
  <c r="C54" i="8" s="1"/>
  <c r="C55" i="9" s="1"/>
  <c r="C54" i="14"/>
  <c r="C54" i="13" s="1"/>
  <c r="C51" i="12" s="1"/>
  <c r="C54" i="11" s="1"/>
  <c r="C55" i="10" s="1"/>
  <c r="C54" i="1" s="1"/>
  <c r="C53" i="4" s="1"/>
  <c r="C51" i="5" s="1"/>
  <c r="C55" i="7" s="1"/>
  <c r="C53" i="8" s="1"/>
  <c r="C54" i="9" s="1"/>
  <c r="E53" i="14"/>
  <c r="E53" i="13" s="1"/>
  <c r="E50" i="12" s="1"/>
  <c r="E53" i="11" s="1"/>
  <c r="E54" i="10" s="1"/>
  <c r="E53" i="1" s="1"/>
  <c r="E52" i="4" s="1"/>
  <c r="E50" i="5" s="1"/>
  <c r="E54" i="7" s="1"/>
  <c r="E52" i="8" s="1"/>
  <c r="E53" i="9" s="1"/>
  <c r="C53" i="14"/>
  <c r="C53" i="13" s="1"/>
  <c r="C50" i="12" s="1"/>
  <c r="C53" i="11" s="1"/>
  <c r="C54" i="10" s="1"/>
  <c r="C53" i="1" s="1"/>
  <c r="C52" i="4" s="1"/>
  <c r="C50" i="5" s="1"/>
  <c r="C54" i="7" s="1"/>
  <c r="C52" i="8" s="1"/>
  <c r="C53" i="9" s="1"/>
  <c r="C52" i="14"/>
  <c r="C52" i="13" s="1"/>
  <c r="C49" i="12" s="1"/>
  <c r="C52" i="11" s="1"/>
  <c r="C53" i="10" s="1"/>
  <c r="C52" i="1" s="1"/>
  <c r="C51" i="4" s="1"/>
  <c r="C49" i="5" s="1"/>
  <c r="C53" i="7" s="1"/>
  <c r="C51" i="8" s="1"/>
  <c r="C52" i="9" s="1"/>
  <c r="C50" i="1"/>
  <c r="C50" i="9" s="1"/>
  <c r="C49" i="14"/>
  <c r="C49" i="13" s="1"/>
  <c r="C46" i="12" s="1"/>
  <c r="C49" i="11" s="1"/>
  <c r="C50" i="10" s="1"/>
  <c r="C49" i="1" s="1"/>
  <c r="C48" i="4" s="1"/>
  <c r="C46" i="5" s="1"/>
  <c r="C50" i="7" s="1"/>
  <c r="C48" i="8" s="1"/>
  <c r="C49" i="9" s="1"/>
  <c r="I33" i="8" l="1"/>
  <c r="I30" i="5"/>
  <c r="I34" i="11"/>
  <c r="I33" i="11"/>
  <c r="I33" i="14"/>
  <c r="I32" i="14"/>
  <c r="I29" i="5"/>
  <c r="I28" i="5"/>
  <c r="I7" i="4"/>
  <c r="I8" i="4"/>
  <c r="I27" i="5"/>
  <c r="F57" i="14"/>
  <c r="F57" i="13" s="1"/>
  <c r="F54" i="12" s="1"/>
  <c r="F57" i="11" s="1"/>
  <c r="F58" i="10" s="1"/>
  <c r="F57" i="1" s="1"/>
  <c r="F56" i="4" s="1"/>
  <c r="F54" i="5" s="1"/>
  <c r="F58" i="7" s="1"/>
  <c r="F56" i="8" s="1"/>
  <c r="F57" i="9" s="1"/>
  <c r="D57" i="14"/>
  <c r="D57" i="13" s="1"/>
  <c r="D54" i="12" s="1"/>
  <c r="D57" i="11" s="1"/>
  <c r="D58" i="10" s="1"/>
  <c r="D57" i="1" s="1"/>
  <c r="D56" i="4" s="1"/>
  <c r="D54" i="5" s="1"/>
  <c r="D58" i="7" s="1"/>
  <c r="D56" i="8" s="1"/>
  <c r="D57" i="9" s="1"/>
  <c r="I41" i="9"/>
  <c r="I46" i="9" s="1"/>
  <c r="I33" i="13"/>
  <c r="I40" i="13" s="1"/>
  <c r="I41" i="7"/>
  <c r="I33" i="1"/>
  <c r="I32" i="8"/>
  <c r="I38" i="4"/>
  <c r="I45" i="4" s="1"/>
  <c r="I38" i="9"/>
  <c r="I37" i="9"/>
  <c r="I36" i="9"/>
  <c r="I35" i="9"/>
  <c r="I34" i="9"/>
  <c r="I33" i="9"/>
  <c r="I32" i="9"/>
  <c r="I29" i="9"/>
  <c r="I28" i="9"/>
  <c r="I27" i="9"/>
  <c r="I26" i="9"/>
  <c r="I25" i="9"/>
  <c r="I24" i="9"/>
  <c r="I23" i="9"/>
  <c r="I20" i="9"/>
  <c r="I19" i="9"/>
  <c r="I18" i="9"/>
  <c r="I17" i="9"/>
  <c r="I16" i="9"/>
  <c r="I15" i="9"/>
  <c r="I14" i="9"/>
  <c r="I11" i="9"/>
  <c r="I10" i="9"/>
  <c r="I12" i="9" s="1"/>
  <c r="I31" i="8"/>
  <c r="I28" i="8"/>
  <c r="I27" i="8"/>
  <c r="I26" i="8"/>
  <c r="I25" i="8"/>
  <c r="I24" i="8"/>
  <c r="I23" i="8"/>
  <c r="I22" i="8"/>
  <c r="I19" i="8"/>
  <c r="I18" i="8"/>
  <c r="I17" i="8"/>
  <c r="I16" i="8"/>
  <c r="I15" i="8"/>
  <c r="I14" i="8"/>
  <c r="I13" i="8"/>
  <c r="I10" i="8"/>
  <c r="I9" i="8"/>
  <c r="I8" i="8"/>
  <c r="I7" i="8"/>
  <c r="I40" i="7"/>
  <c r="I47" i="7" s="1"/>
  <c r="I37" i="7"/>
  <c r="I36" i="7"/>
  <c r="I35" i="7"/>
  <c r="I34" i="7"/>
  <c r="I33" i="7"/>
  <c r="I32" i="7"/>
  <c r="I31" i="7"/>
  <c r="I28" i="7"/>
  <c r="I27" i="7"/>
  <c r="I26" i="7"/>
  <c r="I25" i="7"/>
  <c r="I24" i="7"/>
  <c r="I23" i="7"/>
  <c r="I22" i="7"/>
  <c r="I19" i="7"/>
  <c r="I18" i="7"/>
  <c r="I17" i="7"/>
  <c r="I16" i="7"/>
  <c r="I15" i="7"/>
  <c r="I14" i="7"/>
  <c r="I13" i="7"/>
  <c r="I10" i="7"/>
  <c r="I9" i="7"/>
  <c r="I26" i="5"/>
  <c r="I23" i="5"/>
  <c r="I22" i="5"/>
  <c r="I21" i="5"/>
  <c r="I20" i="5"/>
  <c r="I19" i="5"/>
  <c r="I18" i="5"/>
  <c r="I17" i="5"/>
  <c r="I14" i="5"/>
  <c r="I13" i="5"/>
  <c r="I12" i="5"/>
  <c r="I11" i="5"/>
  <c r="I10" i="5"/>
  <c r="I9" i="5"/>
  <c r="I8" i="5"/>
  <c r="I5" i="5"/>
  <c r="I4" i="5"/>
  <c r="I35" i="4"/>
  <c r="I34" i="4"/>
  <c r="I33" i="4"/>
  <c r="I32" i="4"/>
  <c r="I31" i="4"/>
  <c r="I30" i="4"/>
  <c r="I29" i="4"/>
  <c r="I26" i="4"/>
  <c r="I25" i="4"/>
  <c r="I24" i="4"/>
  <c r="I23" i="4"/>
  <c r="I22" i="4"/>
  <c r="I21" i="4"/>
  <c r="I20" i="4"/>
  <c r="I17" i="4"/>
  <c r="I16" i="4"/>
  <c r="I15" i="4"/>
  <c r="I14" i="4"/>
  <c r="I13" i="4"/>
  <c r="I12" i="4"/>
  <c r="I11" i="4"/>
  <c r="I32" i="1"/>
  <c r="I29" i="1"/>
  <c r="I28" i="1"/>
  <c r="I27" i="1"/>
  <c r="I26" i="1"/>
  <c r="I25" i="1"/>
  <c r="I24" i="1"/>
  <c r="I23" i="1"/>
  <c r="I20" i="1"/>
  <c r="I19" i="1"/>
  <c r="I18" i="1"/>
  <c r="I17" i="1"/>
  <c r="I16" i="1"/>
  <c r="I15" i="1"/>
  <c r="I14" i="1"/>
  <c r="I11" i="1"/>
  <c r="I10" i="1"/>
  <c r="I9" i="1"/>
  <c r="I8" i="1"/>
  <c r="I7" i="1"/>
  <c r="I33" i="10"/>
  <c r="I40" i="10" s="1"/>
  <c r="I30" i="10"/>
  <c r="I29" i="10"/>
  <c r="I28" i="10"/>
  <c r="I27" i="10"/>
  <c r="I26" i="10"/>
  <c r="I25" i="10"/>
  <c r="I24" i="10"/>
  <c r="I21" i="10"/>
  <c r="I20" i="10"/>
  <c r="I19" i="10"/>
  <c r="I18" i="10"/>
  <c r="I17" i="10"/>
  <c r="I16" i="10"/>
  <c r="I15" i="10"/>
  <c r="I12" i="10"/>
  <c r="I11" i="10"/>
  <c r="I10" i="10"/>
  <c r="I32" i="11"/>
  <c r="I29" i="11"/>
  <c r="I28" i="11"/>
  <c r="I27" i="11"/>
  <c r="I26" i="11"/>
  <c r="I25" i="11"/>
  <c r="I24" i="11"/>
  <c r="I23" i="11"/>
  <c r="I20" i="11"/>
  <c r="I19" i="11"/>
  <c r="I18" i="11"/>
  <c r="I17" i="11"/>
  <c r="I16" i="11"/>
  <c r="I15" i="11"/>
  <c r="I14" i="11"/>
  <c r="I11" i="11"/>
  <c r="I10" i="11"/>
  <c r="I9" i="11"/>
  <c r="I31" i="12"/>
  <c r="I38" i="12" s="1"/>
  <c r="I28" i="12"/>
  <c r="I27" i="12"/>
  <c r="I26" i="12"/>
  <c r="I25" i="12"/>
  <c r="I24" i="12"/>
  <c r="I23" i="12"/>
  <c r="I22" i="12"/>
  <c r="I19" i="12"/>
  <c r="I18" i="12"/>
  <c r="I17" i="12"/>
  <c r="I16" i="12"/>
  <c r="I15" i="12"/>
  <c r="I14" i="12"/>
  <c r="I13" i="12"/>
  <c r="I10" i="12"/>
  <c r="I9" i="12"/>
  <c r="I8" i="12"/>
  <c r="I7" i="12"/>
  <c r="I6" i="12"/>
  <c r="I5" i="12"/>
  <c r="I4" i="12"/>
  <c r="I30" i="13"/>
  <c r="I29" i="13"/>
  <c r="I28" i="13"/>
  <c r="I27" i="13"/>
  <c r="I26" i="13"/>
  <c r="I25" i="13"/>
  <c r="I24" i="13"/>
  <c r="I21" i="13"/>
  <c r="I20" i="13"/>
  <c r="I19" i="13"/>
  <c r="I18" i="13"/>
  <c r="I17" i="13"/>
  <c r="I16" i="13"/>
  <c r="I15" i="13"/>
  <c r="I22" i="13" s="1"/>
  <c r="I12" i="13"/>
  <c r="I11" i="13"/>
  <c r="I10" i="13"/>
  <c r="I31" i="14"/>
  <c r="I28" i="14"/>
  <c r="I27" i="14"/>
  <c r="I26" i="14"/>
  <c r="I25" i="14"/>
  <c r="I24" i="14"/>
  <c r="I23" i="14"/>
  <c r="I22" i="14"/>
  <c r="I19" i="14"/>
  <c r="I18" i="14"/>
  <c r="I17" i="14"/>
  <c r="I16" i="14"/>
  <c r="I15" i="14"/>
  <c r="I14" i="14"/>
  <c r="I13" i="14"/>
  <c r="I10" i="14"/>
  <c r="I9" i="14"/>
  <c r="I8" i="14"/>
  <c r="I7" i="14"/>
  <c r="I8" i="15"/>
  <c r="I9" i="15"/>
  <c r="I10" i="15"/>
  <c r="I13" i="15"/>
  <c r="I14" i="15"/>
  <c r="I15" i="15"/>
  <c r="I16" i="15"/>
  <c r="I17" i="15"/>
  <c r="I18" i="15"/>
  <c r="I19" i="15"/>
  <c r="I22" i="15"/>
  <c r="I23" i="15"/>
  <c r="I24" i="15"/>
  <c r="I25" i="15"/>
  <c r="I26" i="15"/>
  <c r="I27" i="15"/>
  <c r="I28" i="15"/>
  <c r="I31" i="15"/>
  <c r="I32" i="15"/>
  <c r="I33" i="15"/>
  <c r="I34" i="15"/>
  <c r="I35" i="15"/>
  <c r="I36" i="15"/>
  <c r="I37" i="15"/>
  <c r="I40" i="15"/>
  <c r="I47" i="15" s="1"/>
  <c r="I9" i="4" l="1"/>
  <c r="I13" i="10"/>
  <c r="I11" i="15"/>
  <c r="I13" i="13"/>
  <c r="I6" i="5"/>
  <c r="I33" i="5"/>
  <c r="I39" i="1"/>
  <c r="I38" i="14"/>
  <c r="I38" i="8"/>
  <c r="I39" i="11"/>
  <c r="I31" i="13"/>
  <c r="I47" i="13" s="1"/>
  <c r="I20" i="12"/>
  <c r="I30" i="11"/>
  <c r="I15" i="5"/>
  <c r="I20" i="7"/>
  <c r="I20" i="8"/>
  <c r="I39" i="9"/>
  <c r="I31" i="10"/>
  <c r="I12" i="11"/>
  <c r="I21" i="9"/>
  <c r="I38" i="7"/>
  <c r="I27" i="4"/>
  <c r="I20" i="14"/>
  <c r="I30" i="1"/>
  <c r="I12" i="1"/>
  <c r="I11" i="14"/>
  <c r="I29" i="14"/>
  <c r="I11" i="12"/>
  <c r="I29" i="12"/>
  <c r="I21" i="11"/>
  <c r="I22" i="10"/>
  <c r="I21" i="1"/>
  <c r="I18" i="4"/>
  <c r="I36" i="4"/>
  <c r="I24" i="5"/>
  <c r="I11" i="7"/>
  <c r="I29" i="7"/>
  <c r="I11" i="8"/>
  <c r="I29" i="8"/>
  <c r="I30" i="9"/>
  <c r="I38" i="15"/>
  <c r="I29" i="15"/>
  <c r="I20" i="15"/>
  <c r="I47" i="11" l="1"/>
  <c r="I44" i="5"/>
  <c r="I47" i="14"/>
  <c r="I47" i="1"/>
  <c r="I44" i="12"/>
  <c r="I46" i="8"/>
  <c r="J47" i="8" s="1"/>
  <c r="J45" i="5"/>
  <c r="I48" i="10"/>
  <c r="J49" i="10" s="1"/>
  <c r="J45" i="12"/>
  <c r="J48" i="1"/>
  <c r="J48" i="14"/>
  <c r="J48" i="13"/>
  <c r="I46" i="4"/>
  <c r="J47" i="4" s="1"/>
  <c r="I48" i="7"/>
  <c r="J49" i="7" s="1"/>
  <c r="J48" i="11"/>
  <c r="I48" i="15"/>
  <c r="J49" i="15" s="1"/>
  <c r="I47" i="9"/>
  <c r="J48" i="9" s="1"/>
</calcChain>
</file>

<file path=xl/sharedStrings.xml><?xml version="1.0" encoding="utf-8"?>
<sst xmlns="http://schemas.openxmlformats.org/spreadsheetml/2006/main" count="1196" uniqueCount="70">
  <si>
    <t>DAY OF WEEK</t>
  </si>
  <si>
    <t>DATE</t>
  </si>
  <si>
    <t>MORNING</t>
  </si>
  <si>
    <t>AFTERNOON</t>
  </si>
  <si>
    <t>EVENING</t>
  </si>
  <si>
    <t>TOTAL WK HRS</t>
  </si>
  <si>
    <t>Remarks</t>
  </si>
  <si>
    <t>Monday</t>
  </si>
  <si>
    <t>Tuesday</t>
  </si>
  <si>
    <t>Wednesday</t>
  </si>
  <si>
    <t>Thursday</t>
  </si>
  <si>
    <t>Friday</t>
  </si>
  <si>
    <t>Saturday</t>
  </si>
  <si>
    <t>Sunday</t>
  </si>
  <si>
    <t>Start</t>
  </si>
  <si>
    <t>Stop</t>
  </si>
  <si>
    <t>WEEKLY TOTAL</t>
  </si>
  <si>
    <t>January</t>
  </si>
  <si>
    <t>I hereby certify that the above report of time is a correct statement and includes total hours worked each workday for the period covered as indicated at the top of this page.</t>
  </si>
  <si>
    <t>February</t>
  </si>
  <si>
    <t>March</t>
  </si>
  <si>
    <t>April</t>
  </si>
  <si>
    <t>June</t>
  </si>
  <si>
    <t>July</t>
  </si>
  <si>
    <t>August</t>
  </si>
  <si>
    <t>October</t>
  </si>
  <si>
    <t>May</t>
  </si>
  <si>
    <t>through</t>
  </si>
  <si>
    <t xml:space="preserve">NORMAL WORKING HOURS: </t>
  </si>
  <si>
    <t xml:space="preserve">to </t>
  </si>
  <si>
    <t>ADDRESS:</t>
  </si>
  <si>
    <t>SIGNATURE</t>
  </si>
  <si>
    <t>SUPERVISOR</t>
  </si>
  <si>
    <t>RATE OF PAY:</t>
  </si>
  <si>
    <t>MONTHLY TOTAL HOURS:</t>
  </si>
  <si>
    <t>Holiday</t>
  </si>
  <si>
    <t xml:space="preserve">NAME: </t>
  </si>
  <si>
    <t>XXX-XX-</t>
  </si>
  <si>
    <t>SS. # :</t>
  </si>
  <si>
    <t>POSITION:</t>
  </si>
  <si>
    <t>SCHOOL/SITE:</t>
  </si>
  <si>
    <r>
      <t xml:space="preserve">FOR </t>
    </r>
    <r>
      <rPr>
        <b/>
        <u/>
        <sz val="8"/>
        <rFont val="Arial"/>
        <family val="2"/>
      </rPr>
      <t>1st</t>
    </r>
    <r>
      <rPr>
        <b/>
        <sz val="8"/>
        <rFont val="Arial"/>
        <family val="2"/>
      </rPr>
      <t xml:space="preserve"> MOTH OR PERIOD</t>
    </r>
  </si>
  <si>
    <t>FOR 2ND MONTH OR PERIOD</t>
  </si>
  <si>
    <t>FOR 3RD MONTH OR PERIOD</t>
  </si>
  <si>
    <t>FOR 4TH MONTH OR PERIOD</t>
  </si>
  <si>
    <t>FOR 5TH MONTH OR PERIOD</t>
  </si>
  <si>
    <t>FOR 6TH MONTH OR PERIOD</t>
  </si>
  <si>
    <t>FOR 7TH MONTH OR PERIOD</t>
  </si>
  <si>
    <t>FOR 9TH MONTH OR PERIOD</t>
  </si>
  <si>
    <t>FOR 10TH MONTH OR PERIOD</t>
  </si>
  <si>
    <r>
      <t xml:space="preserve">FOR </t>
    </r>
    <r>
      <rPr>
        <b/>
        <u/>
        <sz val="8"/>
        <rFont val="Arial"/>
        <family val="2"/>
      </rPr>
      <t xml:space="preserve">11TH </t>
    </r>
    <r>
      <rPr>
        <b/>
        <sz val="8"/>
        <rFont val="Arial"/>
        <family val="2"/>
      </rPr>
      <t>MONTH OR PERIOD</t>
    </r>
  </si>
  <si>
    <t>FOR 12TH MONTH OR PERIOD</t>
  </si>
  <si>
    <t>September</t>
  </si>
  <si>
    <t>November</t>
  </si>
  <si>
    <t>December</t>
  </si>
  <si>
    <t xml:space="preserve">ID #:  </t>
  </si>
  <si>
    <t>Workday</t>
  </si>
  <si>
    <t>Winter Break</t>
  </si>
  <si>
    <t>Spring Break</t>
  </si>
  <si>
    <t>Date</t>
  </si>
  <si>
    <t xml:space="preserve">Budget Code:  </t>
  </si>
  <si>
    <t>1st day school</t>
  </si>
  <si>
    <t xml:space="preserve">Substitute for:  </t>
  </si>
  <si>
    <t xml:space="preserve">SCHOOL/SITE:  </t>
  </si>
  <si>
    <t>CONTRACT EMPLOYEE DAILY AND MONTHLY TIME REPORT</t>
  </si>
  <si>
    <t>Thanksgiving Break</t>
  </si>
  <si>
    <t>2024</t>
  </si>
  <si>
    <t>Early Rel.</t>
  </si>
  <si>
    <t xml:space="preserve">Early Rel. </t>
  </si>
  <si>
    <t>Early Rel. Last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</si>
</sst>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h]:mm"/>
    <numFmt numFmtId="165" formatCode="mm/dd/yy;@"/>
    <numFmt numFmtId="166" formatCode="[$-409]h:mm\ AM/PM;@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6"/>
      <name val="Arial"/>
      <family val="2"/>
    </font>
    <font>
      <b/>
      <sz val="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10"/>
      <name val="Arial Narrow"/>
      <family val="2"/>
    </font>
    <font>
      <b/>
      <sz val="9"/>
      <color indexed="8"/>
      <name val="Arial"/>
      <family val="2"/>
    </font>
    <font>
      <b/>
      <sz val="8"/>
      <color rgb="FFC00000"/>
      <name val="Arial"/>
      <family val="2"/>
    </font>
    <font>
      <b/>
      <sz val="8.5"/>
      <color indexed="8"/>
      <name val="Arial"/>
      <family val="2"/>
    </font>
    <font>
      <b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18" fontId="3" fillId="0" borderId="1" xfId="0" applyNumberFormat="1" applyFont="1" applyBorder="1" applyProtection="1">
      <protection locked="0"/>
    </xf>
    <xf numFmtId="0" fontId="10" fillId="0" borderId="2" xfId="0" applyFont="1" applyBorder="1" applyAlignment="1">
      <alignment horizontal="center" wrapText="1"/>
    </xf>
    <xf numFmtId="49" fontId="8" fillId="0" borderId="1" xfId="0" applyNumberFormat="1" applyFont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horizontal="right"/>
      <protection locked="0"/>
    </xf>
    <xf numFmtId="20" fontId="2" fillId="0" borderId="3" xfId="0" applyNumberFormat="1" applyFont="1" applyBorder="1" applyAlignment="1" applyProtection="1">
      <alignment horizontal="center" wrapText="1"/>
      <protection hidden="1"/>
    </xf>
    <xf numFmtId="20" fontId="3" fillId="0" borderId="1" xfId="0" applyNumberFormat="1" applyFont="1" applyBorder="1" applyProtection="1">
      <protection hidden="1"/>
    </xf>
    <xf numFmtId="18" fontId="13" fillId="0" borderId="1" xfId="0" applyNumberFormat="1" applyFont="1" applyBorder="1" applyProtection="1">
      <protection hidden="1"/>
    </xf>
    <xf numFmtId="18" fontId="3" fillId="0" borderId="1" xfId="0" applyNumberFormat="1" applyFont="1" applyBorder="1" applyProtection="1">
      <protection hidden="1"/>
    </xf>
    <xf numFmtId="0" fontId="3" fillId="0" borderId="0" xfId="0" applyFont="1"/>
    <xf numFmtId="49" fontId="2" fillId="0" borderId="1" xfId="0" applyNumberFormat="1" applyFont="1" applyBorder="1" applyAlignment="1" applyProtection="1">
      <alignment horizontal="right" wrapText="1"/>
      <protection locked="0"/>
    </xf>
    <xf numFmtId="165" fontId="7" fillId="0" borderId="0" xfId="0" applyNumberFormat="1" applyFont="1"/>
    <xf numFmtId="0" fontId="9" fillId="0" borderId="3" xfId="0" applyNumberFormat="1" applyFont="1" applyBorder="1" applyAlignment="1" applyProtection="1">
      <alignment horizontal="center" wrapText="1"/>
      <protection hidden="1"/>
    </xf>
    <xf numFmtId="18" fontId="3" fillId="0" borderId="1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0" fillId="0" borderId="0" xfId="0" applyBorder="1"/>
    <xf numFmtId="49" fontId="8" fillId="0" borderId="1" xfId="0" applyNumberFormat="1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center" wrapText="1"/>
    </xf>
    <xf numFmtId="18" fontId="3" fillId="0" borderId="4" xfId="0" applyNumberFormat="1" applyFont="1" applyBorder="1" applyProtection="1">
      <protection hidden="1"/>
    </xf>
    <xf numFmtId="18" fontId="3" fillId="0" borderId="4" xfId="0" applyNumberFormat="1" applyFont="1" applyBorder="1" applyProtection="1">
      <protection locked="0"/>
    </xf>
    <xf numFmtId="2" fontId="16" fillId="0" borderId="1" xfId="2" applyNumberFormat="1" applyFont="1" applyFill="1" applyBorder="1" applyAlignment="1">
      <alignment horizontal="center"/>
    </xf>
    <xf numFmtId="2" fontId="16" fillId="0" borderId="6" xfId="2" applyNumberFormat="1" applyFont="1" applyFill="1" applyBorder="1" applyAlignment="1">
      <alignment horizontal="center"/>
    </xf>
    <xf numFmtId="20" fontId="0" fillId="0" borderId="8" xfId="0" applyNumberFormat="1" applyBorder="1" applyProtection="1">
      <protection hidden="1"/>
    </xf>
    <xf numFmtId="20" fontId="14" fillId="0" borderId="8" xfId="0" applyNumberFormat="1" applyFont="1" applyBorder="1" applyProtection="1"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2" fontId="2" fillId="0" borderId="10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2" fillId="0" borderId="11" xfId="0" applyFont="1" applyBorder="1" applyProtection="1">
      <protection hidden="1"/>
    </xf>
    <xf numFmtId="20" fontId="2" fillId="0" borderId="0" xfId="0" applyNumberFormat="1" applyFont="1" applyBorder="1" applyProtection="1">
      <protection hidden="1"/>
    </xf>
    <xf numFmtId="20" fontId="8" fillId="0" borderId="11" xfId="0" applyNumberFormat="1" applyFont="1" applyFill="1" applyBorder="1" applyProtection="1">
      <protection hidden="1"/>
    </xf>
    <xf numFmtId="165" fontId="15" fillId="0" borderId="0" xfId="0" applyNumberFormat="1" applyFont="1" applyBorder="1" applyAlignment="1" applyProtection="1">
      <alignment horizontal="center"/>
      <protection hidden="1"/>
    </xf>
    <xf numFmtId="165" fontId="8" fillId="0" borderId="0" xfId="0" applyNumberFormat="1" applyFont="1" applyBorder="1" applyAlignment="1" applyProtection="1">
      <alignment horizontal="center"/>
      <protection hidden="1"/>
    </xf>
    <xf numFmtId="20" fontId="4" fillId="0" borderId="13" xfId="0" applyNumberFormat="1" applyFont="1" applyFill="1" applyBorder="1" applyProtection="1">
      <protection hidden="1"/>
    </xf>
    <xf numFmtId="165" fontId="7" fillId="0" borderId="3" xfId="0" applyNumberFormat="1" applyFont="1" applyBorder="1" applyProtection="1">
      <protection hidden="1"/>
    </xf>
    <xf numFmtId="0" fontId="2" fillId="0" borderId="3" xfId="0" applyFont="1" applyBorder="1" applyProtection="1">
      <protection hidden="1"/>
    </xf>
    <xf numFmtId="20" fontId="12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hidden="1"/>
    </xf>
    <xf numFmtId="20" fontId="12" fillId="0" borderId="3" xfId="0" applyNumberFormat="1" applyFont="1" applyBorder="1" applyAlignment="1" applyProtection="1">
      <alignment horizontal="left"/>
      <protection locked="0"/>
    </xf>
    <xf numFmtId="20" fontId="2" fillId="0" borderId="3" xfId="0" applyNumberFormat="1" applyFont="1" applyBorder="1" applyProtection="1">
      <protection hidden="1"/>
    </xf>
    <xf numFmtId="0" fontId="0" fillId="0" borderId="0" xfId="0" applyBorder="1" applyAlignment="1"/>
    <xf numFmtId="0" fontId="0" fillId="0" borderId="13" xfId="0" applyBorder="1"/>
    <xf numFmtId="0" fontId="2" fillId="0" borderId="13" xfId="0" applyFont="1" applyBorder="1" applyProtection="1">
      <protection hidden="1"/>
    </xf>
    <xf numFmtId="0" fontId="2" fillId="0" borderId="14" xfId="0" applyFont="1" applyBorder="1" applyProtection="1">
      <protection hidden="1"/>
    </xf>
    <xf numFmtId="20" fontId="8" fillId="0" borderId="8" xfId="0" applyNumberFormat="1" applyFont="1" applyBorder="1" applyAlignment="1" applyProtection="1">
      <alignment horizontal="center" wrapText="1"/>
      <protection hidden="1"/>
    </xf>
    <xf numFmtId="0" fontId="0" fillId="0" borderId="12" xfId="0" applyBorder="1" applyAlignment="1"/>
    <xf numFmtId="0" fontId="0" fillId="0" borderId="11" xfId="0" applyBorder="1" applyAlignment="1"/>
    <xf numFmtId="49" fontId="0" fillId="0" borderId="3" xfId="0" applyNumberFormat="1" applyBorder="1" applyAlignment="1">
      <alignment horizontal="center"/>
    </xf>
    <xf numFmtId="0" fontId="0" fillId="0" borderId="14" xfId="0" applyBorder="1"/>
    <xf numFmtId="49" fontId="4" fillId="0" borderId="1" xfId="0" applyNumberFormat="1" applyFont="1" applyBorder="1" applyAlignment="1" applyProtection="1">
      <alignment horizontal="right" wrapText="1"/>
      <protection locked="0"/>
    </xf>
    <xf numFmtId="165" fontId="15" fillId="0" borderId="12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>
      <alignment horizontal="right"/>
    </xf>
    <xf numFmtId="20" fontId="12" fillId="0" borderId="14" xfId="0" applyNumberFormat="1" applyFont="1" applyBorder="1" applyAlignment="1" applyProtection="1">
      <alignment horizontal="left"/>
      <protection locked="0"/>
    </xf>
    <xf numFmtId="49" fontId="2" fillId="0" borderId="14" xfId="0" applyNumberFormat="1" applyFont="1" applyBorder="1" applyAlignment="1" applyProtection="1">
      <alignment horizontal="center" wrapText="1"/>
      <protection hidden="1"/>
    </xf>
    <xf numFmtId="17" fontId="8" fillId="0" borderId="3" xfId="0" applyNumberFormat="1" applyFont="1" applyBorder="1" applyAlignment="1" applyProtection="1">
      <alignment horizontal="center" wrapText="1"/>
      <protection hidden="1"/>
    </xf>
    <xf numFmtId="49" fontId="18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0" applyFont="1" applyBorder="1" applyAlignment="1"/>
    <xf numFmtId="2" fontId="16" fillId="0" borderId="7" xfId="2" applyNumberFormat="1" applyFont="1" applyFill="1" applyBorder="1" applyAlignment="1">
      <alignment horizontal="center"/>
    </xf>
    <xf numFmtId="2" fontId="16" fillId="0" borderId="2" xfId="2" applyNumberFormat="1" applyFont="1" applyFill="1" applyBorder="1" applyAlignment="1">
      <alignment horizontal="center"/>
    </xf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0" fontId="8" fillId="0" borderId="2" xfId="0" applyFont="1" applyBorder="1" applyAlignment="1">
      <alignment horizontal="right" wrapText="1"/>
    </xf>
    <xf numFmtId="0" fontId="3" fillId="0" borderId="1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 wrapText="1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8" fillId="0" borderId="12" xfId="0" applyFont="1" applyBorder="1" applyAlignment="1" applyProtection="1">
      <alignment horizontal="right"/>
      <protection hidden="1"/>
    </xf>
    <xf numFmtId="0" fontId="8" fillId="0" borderId="14" xfId="0" applyFont="1" applyBorder="1" applyAlignment="1" applyProtection="1">
      <alignment horizontal="right"/>
      <protection hidden="1"/>
    </xf>
    <xf numFmtId="0" fontId="3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right" wrapText="1"/>
      <protection locked="0"/>
    </xf>
    <xf numFmtId="49" fontId="2" fillId="0" borderId="3" xfId="6" applyNumberFormat="1" applyFont="1" applyBorder="1" applyProtection="1">
      <protection hidden="1"/>
    </xf>
    <xf numFmtId="49" fontId="2" fillId="0" borderId="14" xfId="6" applyNumberFormat="1" applyFont="1" applyBorder="1" applyProtection="1">
      <protection hidden="1"/>
    </xf>
    <xf numFmtId="49" fontId="2" fillId="0" borderId="5" xfId="6" applyNumberFormat="1" applyFont="1" applyBorder="1"/>
    <xf numFmtId="49" fontId="2" fillId="0" borderId="2" xfId="6" applyNumberFormat="1" applyFont="1" applyBorder="1"/>
    <xf numFmtId="49" fontId="1" fillId="0" borderId="0" xfId="6" applyNumberFormat="1" applyBorder="1"/>
    <xf numFmtId="49" fontId="1" fillId="0" borderId="12" xfId="6" applyNumberFormat="1" applyBorder="1"/>
    <xf numFmtId="49" fontId="2" fillId="0" borderId="3" xfId="6" applyNumberFormat="1" applyFont="1" applyBorder="1"/>
    <xf numFmtId="49" fontId="2" fillId="0" borderId="14" xfId="6" applyNumberFormat="1" applyFont="1" applyBorder="1"/>
    <xf numFmtId="49" fontId="2" fillId="0" borderId="5" xfId="6" applyNumberFormat="1" applyFont="1" applyBorder="1" applyAlignment="1">
      <alignment horizontal="left"/>
    </xf>
    <xf numFmtId="49" fontId="2" fillId="0" borderId="0" xfId="6" applyNumberFormat="1" applyFont="1" applyBorder="1" applyAlignment="1">
      <alignment horizontal="right"/>
    </xf>
    <xf numFmtId="20" fontId="8" fillId="0" borderId="8" xfId="0" applyNumberFormat="1" applyFont="1" applyBorder="1" applyAlignment="1" applyProtection="1">
      <alignment horizontal="center" vertical="center" wrapText="1"/>
      <protection hidden="1"/>
    </xf>
    <xf numFmtId="165" fontId="9" fillId="0" borderId="8" xfId="0" applyNumberFormat="1" applyFont="1" applyBorder="1" applyAlignment="1" applyProtection="1">
      <alignment horizontal="center" vertical="center" wrapText="1"/>
      <protection hidden="1"/>
    </xf>
    <xf numFmtId="20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7" fillId="0" borderId="8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20" fontId="4" fillId="0" borderId="1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 applyProtection="1">
      <alignment horizontal="center" vertical="center" wrapText="1"/>
      <protection hidden="1"/>
    </xf>
    <xf numFmtId="44" fontId="2" fillId="2" borderId="18" xfId="1" applyFont="1" applyFill="1" applyBorder="1" applyAlignment="1">
      <alignment horizontal="center" wrapText="1"/>
    </xf>
    <xf numFmtId="20" fontId="2" fillId="2" borderId="15" xfId="0" applyNumberFormat="1" applyFont="1" applyFill="1" applyBorder="1" applyAlignment="1">
      <alignment horizontal="left"/>
    </xf>
    <xf numFmtId="0" fontId="14" fillId="2" borderId="16" xfId="0" applyFont="1" applyFill="1" applyBorder="1"/>
    <xf numFmtId="0" fontId="2" fillId="2" borderId="16" xfId="0" applyFont="1" applyFill="1" applyBorder="1" applyAlignment="1">
      <alignment horizontal="right"/>
    </xf>
    <xf numFmtId="44" fontId="2" fillId="2" borderId="16" xfId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2" fillId="2" borderId="17" xfId="0" applyNumberFormat="1" applyFont="1" applyFill="1" applyBorder="1" applyProtection="1">
      <protection hidden="1"/>
    </xf>
    <xf numFmtId="0" fontId="0" fillId="0" borderId="1" xfId="0" applyBorder="1" applyAlignment="1">
      <alignment horizontal="right"/>
    </xf>
    <xf numFmtId="20" fontId="3" fillId="0" borderId="6" xfId="0" applyNumberFormat="1" applyFont="1" applyBorder="1" applyProtection="1">
      <protection hidden="1"/>
    </xf>
    <xf numFmtId="18" fontId="13" fillId="0" borderId="6" xfId="0" applyNumberFormat="1" applyFont="1" applyBorder="1" applyProtection="1">
      <protection hidden="1"/>
    </xf>
    <xf numFmtId="18" fontId="3" fillId="0" borderId="6" xfId="0" applyNumberFormat="1" applyFont="1" applyBorder="1" applyProtection="1">
      <protection hidden="1"/>
    </xf>
    <xf numFmtId="18" fontId="3" fillId="0" borderId="22" xfId="0" applyNumberFormat="1" applyFont="1" applyBorder="1" applyProtection="1">
      <protection hidden="1"/>
    </xf>
    <xf numFmtId="0" fontId="5" fillId="0" borderId="8" xfId="0" applyFont="1" applyBorder="1" applyProtection="1">
      <protection hidden="1"/>
    </xf>
    <xf numFmtId="165" fontId="7" fillId="0" borderId="8" xfId="0" applyNumberFormat="1" applyFont="1" applyBorder="1" applyProtection="1">
      <protection hidden="1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8" xfId="0" applyFont="1" applyBorder="1"/>
    <xf numFmtId="165" fontId="7" fillId="0" borderId="8" xfId="0" applyNumberFormat="1" applyFont="1" applyBorder="1"/>
    <xf numFmtId="18" fontId="3" fillId="0" borderId="6" xfId="0" applyNumberFormat="1" applyFont="1" applyBorder="1" applyProtection="1">
      <protection locked="0"/>
    </xf>
    <xf numFmtId="18" fontId="3" fillId="0" borderId="22" xfId="0" applyNumberFormat="1" applyFont="1" applyBorder="1" applyProtection="1">
      <protection locked="0"/>
    </xf>
    <xf numFmtId="18" fontId="13" fillId="0" borderId="4" xfId="0" applyNumberFormat="1" applyFont="1" applyBorder="1" applyProtection="1">
      <protection hidden="1"/>
    </xf>
    <xf numFmtId="18" fontId="3" fillId="0" borderId="2" xfId="0" applyNumberFormat="1" applyFont="1" applyBorder="1" applyProtection="1">
      <protection hidden="1"/>
    </xf>
    <xf numFmtId="18" fontId="3" fillId="0" borderId="8" xfId="0" applyNumberFormat="1" applyFont="1" applyBorder="1" applyProtection="1">
      <protection hidden="1"/>
    </xf>
    <xf numFmtId="18" fontId="3" fillId="0" borderId="4" xfId="0" applyNumberFormat="1" applyFont="1" applyFill="1" applyBorder="1" applyProtection="1">
      <protection hidden="1"/>
    </xf>
    <xf numFmtId="0" fontId="0" fillId="3" borderId="0" xfId="0" applyFill="1"/>
    <xf numFmtId="0" fontId="6" fillId="3" borderId="27" xfId="0" applyFont="1" applyFill="1" applyBorder="1" applyAlignment="1"/>
    <xf numFmtId="20" fontId="4" fillId="3" borderId="28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 applyProtection="1">
      <alignment horizontal="center"/>
      <protection hidden="1"/>
    </xf>
    <xf numFmtId="0" fontId="3" fillId="3" borderId="27" xfId="0" applyFont="1" applyFill="1" applyBorder="1" applyAlignment="1"/>
    <xf numFmtId="0" fontId="8" fillId="0" borderId="6" xfId="0" applyFont="1" applyBorder="1" applyAlignment="1" applyProtection="1">
      <alignment horizontal="right"/>
      <protection locked="0"/>
    </xf>
    <xf numFmtId="0" fontId="5" fillId="0" borderId="1" xfId="0" applyFont="1" applyBorder="1" applyAlignment="1"/>
    <xf numFmtId="20" fontId="3" fillId="0" borderId="8" xfId="0" applyNumberFormat="1" applyFont="1" applyBorder="1" applyProtection="1">
      <protection hidden="1"/>
    </xf>
    <xf numFmtId="20" fontId="5" fillId="0" borderId="8" xfId="0" applyNumberFormat="1" applyFont="1" applyBorder="1" applyAlignment="1"/>
    <xf numFmtId="0" fontId="5" fillId="0" borderId="8" xfId="0" applyFont="1" applyBorder="1" applyAlignment="1"/>
    <xf numFmtId="2" fontId="16" fillId="0" borderId="8" xfId="2" applyNumberFormat="1" applyFont="1" applyFill="1" applyBorder="1" applyAlignment="1">
      <alignment horizontal="center"/>
    </xf>
    <xf numFmtId="18" fontId="13" fillId="0" borderId="8" xfId="0" applyNumberFormat="1" applyFont="1" applyBorder="1" applyProtection="1">
      <protection hidden="1"/>
    </xf>
    <xf numFmtId="18" fontId="3" fillId="0" borderId="13" xfId="0" applyNumberFormat="1" applyFont="1" applyBorder="1" applyProtection="1">
      <protection hidden="1"/>
    </xf>
    <xf numFmtId="49" fontId="8" fillId="0" borderId="2" xfId="0" applyNumberFormat="1" applyFont="1" applyBorder="1" applyAlignment="1" applyProtection="1">
      <alignment horizontal="right" wrapText="1"/>
      <protection locked="0"/>
    </xf>
    <xf numFmtId="0" fontId="5" fillId="0" borderId="23" xfId="0" applyFont="1" applyBorder="1"/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0" fontId="0" fillId="0" borderId="18" xfId="0" applyNumberFormat="1" applyBorder="1" applyProtection="1">
      <protection hidden="1"/>
    </xf>
    <xf numFmtId="165" fontId="19" fillId="0" borderId="0" xfId="6" applyNumberFormat="1" applyFont="1" applyBorder="1" applyAlignment="1" applyProtection="1">
      <alignment horizontal="right"/>
      <protection hidden="1"/>
    </xf>
    <xf numFmtId="165" fontId="19" fillId="0" borderId="0" xfId="6" applyNumberFormat="1" applyFont="1" applyBorder="1" applyAlignment="1">
      <alignment horizontal="right"/>
    </xf>
    <xf numFmtId="20" fontId="20" fillId="0" borderId="0" xfId="6" applyNumberFormat="1" applyFont="1" applyFill="1" applyBorder="1" applyAlignment="1" applyProtection="1">
      <alignment horizontal="right"/>
    </xf>
    <xf numFmtId="165" fontId="19" fillId="0" borderId="0" xfId="6" applyNumberFormat="1" applyFont="1" applyBorder="1" applyAlignment="1" applyProtection="1">
      <alignment horizontal="right"/>
    </xf>
    <xf numFmtId="20" fontId="20" fillId="0" borderId="11" xfId="6" applyNumberFormat="1" applyFont="1" applyFill="1" applyBorder="1" applyAlignment="1" applyProtection="1">
      <alignment horizontal="right"/>
    </xf>
    <xf numFmtId="165" fontId="19" fillId="0" borderId="0" xfId="6" applyNumberFormat="1" applyFont="1" applyBorder="1" applyAlignment="1">
      <alignment horizontal="right"/>
    </xf>
    <xf numFmtId="0" fontId="13" fillId="0" borderId="7" xfId="0" applyFont="1" applyBorder="1" applyAlignment="1" applyProtection="1">
      <alignment horizontal="right"/>
      <protection locked="0"/>
    </xf>
    <xf numFmtId="20" fontId="3" fillId="0" borderId="12" xfId="0" applyNumberFormat="1" applyFont="1" applyBorder="1" applyProtection="1">
      <protection hidden="1"/>
    </xf>
    <xf numFmtId="18" fontId="13" fillId="0" borderId="26" xfId="0" applyNumberFormat="1" applyFont="1" applyBorder="1" applyProtection="1">
      <protection hidden="1"/>
    </xf>
    <xf numFmtId="18" fontId="3" fillId="0" borderId="26" xfId="0" applyNumberFormat="1" applyFont="1" applyBorder="1" applyProtection="1">
      <protection hidden="1"/>
    </xf>
    <xf numFmtId="18" fontId="3" fillId="0" borderId="11" xfId="0" applyNumberFormat="1" applyFont="1" applyBorder="1" applyProtection="1">
      <protection hidden="1"/>
    </xf>
    <xf numFmtId="49" fontId="1" fillId="0" borderId="5" xfId="6" applyNumberFormat="1" applyBorder="1"/>
    <xf numFmtId="49" fontId="1" fillId="0" borderId="2" xfId="6" applyNumberFormat="1" applyBorder="1"/>
    <xf numFmtId="0" fontId="6" fillId="0" borderId="1" xfId="0" applyFont="1" applyBorder="1" applyAlignment="1"/>
    <xf numFmtId="20" fontId="3" fillId="0" borderId="12" xfId="0" applyNumberFormat="1" applyFont="1" applyBorder="1" applyAlignment="1"/>
    <xf numFmtId="20" fontId="8" fillId="0" borderId="1" xfId="0" applyNumberFormat="1" applyFont="1" applyBorder="1" applyProtection="1">
      <protection hidden="1"/>
    </xf>
    <xf numFmtId="0" fontId="13" fillId="0" borderId="6" xfId="0" applyFont="1" applyBorder="1" applyAlignment="1" applyProtection="1">
      <alignment horizontal="right"/>
      <protection locked="0"/>
    </xf>
    <xf numFmtId="0" fontId="11" fillId="0" borderId="26" xfId="0" applyFont="1" applyBorder="1" applyAlignment="1">
      <alignment horizontal="center" wrapText="1"/>
    </xf>
    <xf numFmtId="165" fontId="9" fillId="0" borderId="1" xfId="0" applyNumberFormat="1" applyFont="1" applyBorder="1" applyAlignment="1" applyProtection="1">
      <alignment horizontal="center" wrapText="1"/>
      <protection hidden="1"/>
    </xf>
    <xf numFmtId="165" fontId="7" fillId="0" borderId="1" xfId="0" applyNumberFormat="1" applyFont="1" applyBorder="1" applyAlignment="1" applyProtection="1">
      <alignment horizontal="center" wrapText="1"/>
      <protection hidden="1"/>
    </xf>
    <xf numFmtId="165" fontId="7" fillId="0" borderId="8" xfId="0" applyNumberFormat="1" applyFont="1" applyBorder="1" applyAlignment="1" applyProtection="1">
      <alignment horizontal="center"/>
      <protection hidden="1"/>
    </xf>
    <xf numFmtId="165" fontId="7" fillId="0" borderId="8" xfId="0" applyNumberFormat="1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20" fontId="20" fillId="0" borderId="0" xfId="6" applyNumberFormat="1" applyFont="1" applyFill="1" applyBorder="1" applyAlignment="1" applyProtection="1">
      <alignment horizontal="center"/>
    </xf>
    <xf numFmtId="165" fontId="7" fillId="0" borderId="0" xfId="0" applyNumberFormat="1" applyFont="1" applyBorder="1" applyAlignment="1" applyProtection="1">
      <alignment horizontal="center"/>
      <protection hidden="1"/>
    </xf>
    <xf numFmtId="165" fontId="7" fillId="0" borderId="3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Alignment="1">
      <alignment horizontal="center"/>
    </xf>
    <xf numFmtId="0" fontId="0" fillId="3" borderId="15" xfId="0" applyFill="1" applyBorder="1"/>
    <xf numFmtId="0" fontId="6" fillId="3" borderId="16" xfId="0" applyFont="1" applyFill="1" applyBorder="1" applyAlignment="1">
      <alignment horizontal="center"/>
    </xf>
    <xf numFmtId="0" fontId="6" fillId="3" borderId="16" xfId="0" applyFont="1" applyFill="1" applyBorder="1" applyAlignment="1"/>
    <xf numFmtId="20" fontId="4" fillId="3" borderId="25" xfId="0" applyNumberFormat="1" applyFont="1" applyFill="1" applyBorder="1" applyAlignment="1">
      <alignment horizontal="right"/>
    </xf>
    <xf numFmtId="2" fontId="2" fillId="3" borderId="9" xfId="0" applyNumberFormat="1" applyFont="1" applyFill="1" applyBorder="1" applyAlignment="1" applyProtection="1">
      <alignment horizontal="center"/>
      <protection hidden="1"/>
    </xf>
    <xf numFmtId="165" fontId="7" fillId="0" borderId="6" xfId="0" applyNumberFormat="1" applyFont="1" applyBorder="1" applyAlignment="1" applyProtection="1">
      <alignment horizontal="center" wrapText="1"/>
      <protection hidden="1"/>
    </xf>
    <xf numFmtId="49" fontId="8" fillId="0" borderId="6" xfId="0" applyNumberFormat="1" applyFont="1" applyBorder="1" applyAlignment="1" applyProtection="1">
      <alignment horizontal="right" wrapText="1"/>
      <protection locked="0"/>
    </xf>
    <xf numFmtId="165" fontId="3" fillId="0" borderId="8" xfId="0" applyNumberFormat="1" applyFont="1" applyBorder="1" applyAlignment="1">
      <alignment horizontal="center"/>
    </xf>
    <xf numFmtId="165" fontId="7" fillId="0" borderId="8" xfId="0" applyNumberFormat="1" applyFont="1" applyBorder="1" applyAlignment="1" applyProtection="1">
      <alignment horizontal="center" wrapText="1"/>
      <protection hidden="1"/>
    </xf>
    <xf numFmtId="165" fontId="7" fillId="0" borderId="26" xfId="0" applyNumberFormat="1" applyFont="1" applyBorder="1" applyAlignment="1" applyProtection="1">
      <alignment horizontal="center" wrapText="1"/>
      <protection hidden="1"/>
    </xf>
    <xf numFmtId="20" fontId="8" fillId="0" borderId="12" xfId="0" applyNumberFormat="1" applyFont="1" applyBorder="1" applyProtection="1">
      <protection hidden="1"/>
    </xf>
    <xf numFmtId="165" fontId="7" fillId="0" borderId="24" xfId="0" applyNumberFormat="1" applyFont="1" applyBorder="1" applyAlignment="1">
      <alignment horizontal="center"/>
    </xf>
    <xf numFmtId="166" fontId="5" fillId="0" borderId="8" xfId="0" applyNumberFormat="1" applyFont="1" applyBorder="1" applyAlignment="1"/>
    <xf numFmtId="166" fontId="6" fillId="0" borderId="8" xfId="0" applyNumberFormat="1" applyFont="1" applyBorder="1" applyAlignment="1"/>
    <xf numFmtId="166" fontId="6" fillId="0" borderId="13" xfId="0" applyNumberFormat="1" applyFont="1" applyBorder="1" applyAlignment="1"/>
    <xf numFmtId="166" fontId="5" fillId="0" borderId="26" xfId="0" applyNumberFormat="1" applyFont="1" applyBorder="1" applyAlignment="1"/>
    <xf numFmtId="166" fontId="6" fillId="0" borderId="26" xfId="0" applyNumberFormat="1" applyFont="1" applyBorder="1" applyAlignment="1"/>
    <xf numFmtId="166" fontId="6" fillId="0" borderId="11" xfId="0" applyNumberFormat="1" applyFont="1" applyBorder="1" applyAlignment="1"/>
    <xf numFmtId="166" fontId="5" fillId="0" borderId="1" xfId="0" applyNumberFormat="1" applyFont="1" applyBorder="1" applyAlignment="1"/>
    <xf numFmtId="166" fontId="6" fillId="0" borderId="1" xfId="0" applyNumberFormat="1" applyFont="1" applyBorder="1" applyAlignment="1"/>
    <xf numFmtId="0" fontId="13" fillId="0" borderId="8" xfId="0" applyFont="1" applyBorder="1" applyAlignment="1" applyProtection="1">
      <alignment horizontal="right"/>
      <protection locked="0"/>
    </xf>
    <xf numFmtId="0" fontId="6" fillId="0" borderId="26" xfId="0" applyFont="1" applyBorder="1" applyAlignment="1"/>
    <xf numFmtId="0" fontId="6" fillId="0" borderId="11" xfId="0" applyFont="1" applyBorder="1" applyAlignment="1"/>
    <xf numFmtId="165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right"/>
      <protection locked="0"/>
    </xf>
    <xf numFmtId="20" fontId="8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/>
    <xf numFmtId="165" fontId="3" fillId="0" borderId="0" xfId="0" applyNumberFormat="1" applyFont="1" applyBorder="1" applyAlignment="1">
      <alignment horizontal="center"/>
    </xf>
    <xf numFmtId="165" fontId="9" fillId="0" borderId="0" xfId="6" applyNumberFormat="1" applyFont="1" applyBorder="1" applyAlignment="1" applyProtection="1">
      <alignment horizontal="right"/>
      <protection hidden="1"/>
    </xf>
    <xf numFmtId="165" fontId="9" fillId="0" borderId="0" xfId="6" applyNumberFormat="1" applyFont="1" applyBorder="1" applyAlignment="1">
      <alignment horizontal="right"/>
    </xf>
    <xf numFmtId="20" fontId="2" fillId="3" borderId="15" xfId="0" applyNumberFormat="1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14" fillId="3" borderId="16" xfId="0" applyFont="1" applyFill="1" applyBorder="1"/>
    <xf numFmtId="0" fontId="2" fillId="3" borderId="16" xfId="0" applyFont="1" applyFill="1" applyBorder="1" applyAlignment="1">
      <alignment horizontal="right"/>
    </xf>
    <xf numFmtId="44" fontId="2" fillId="3" borderId="16" xfId="1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164" fontId="2" fillId="3" borderId="17" xfId="0" applyNumberFormat="1" applyFont="1" applyFill="1" applyBorder="1" applyProtection="1">
      <protection hidden="1"/>
    </xf>
    <xf numFmtId="44" fontId="2" fillId="3" borderId="18" xfId="1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/>
    </xf>
    <xf numFmtId="44" fontId="8" fillId="3" borderId="18" xfId="1" applyFont="1" applyFill="1" applyBorder="1" applyAlignment="1">
      <alignment horizontal="right" wrapText="1"/>
    </xf>
    <xf numFmtId="44" fontId="2" fillId="3" borderId="17" xfId="1" applyFont="1" applyFill="1" applyBorder="1" applyAlignment="1">
      <alignment horizontal="left"/>
    </xf>
    <xf numFmtId="0" fontId="0" fillId="0" borderId="0" xfId="0" applyFill="1"/>
    <xf numFmtId="17" fontId="8" fillId="0" borderId="3" xfId="0" applyNumberFormat="1" applyFont="1" applyFill="1" applyBorder="1" applyAlignment="1" applyProtection="1">
      <alignment horizontal="center"/>
      <protection hidden="1"/>
    </xf>
    <xf numFmtId="49" fontId="4" fillId="0" borderId="14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20" fontId="8" fillId="0" borderId="8" xfId="0" applyNumberFormat="1" applyFont="1" applyFill="1" applyBorder="1" applyAlignment="1" applyProtection="1">
      <alignment horizontal="center" wrapText="1"/>
      <protection hidden="1"/>
    </xf>
    <xf numFmtId="165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8" xfId="0" applyFont="1" applyFill="1" applyBorder="1" applyProtection="1">
      <protection hidden="1"/>
    </xf>
    <xf numFmtId="165" fontId="7" fillId="0" borderId="8" xfId="0" applyNumberFormat="1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20" fontId="0" fillId="0" borderId="8" xfId="0" applyNumberFormat="1" applyFill="1" applyBorder="1" applyProtection="1">
      <protection hidden="1"/>
    </xf>
    <xf numFmtId="20" fontId="3" fillId="0" borderId="1" xfId="0" applyNumberFormat="1" applyFont="1" applyFill="1" applyBorder="1" applyProtection="1">
      <protection hidden="1"/>
    </xf>
    <xf numFmtId="165" fontId="7" fillId="0" borderId="1" xfId="0" applyNumberFormat="1" applyFont="1" applyFill="1" applyBorder="1" applyAlignment="1" applyProtection="1">
      <alignment horizontal="center" wrapText="1"/>
      <protection hidden="1"/>
    </xf>
    <xf numFmtId="18" fontId="13" fillId="0" borderId="1" xfId="0" applyNumberFormat="1" applyFont="1" applyFill="1" applyBorder="1" applyProtection="1">
      <protection hidden="1"/>
    </xf>
    <xf numFmtId="18" fontId="3" fillId="0" borderId="1" xfId="0" applyNumberFormat="1" applyFont="1" applyFill="1" applyBorder="1" applyProtection="1">
      <protection hidden="1"/>
    </xf>
    <xf numFmtId="49" fontId="4" fillId="0" borderId="1" xfId="0" applyNumberFormat="1" applyFont="1" applyFill="1" applyBorder="1" applyAlignment="1" applyProtection="1">
      <alignment horizontal="right" wrapText="1"/>
      <protection locked="0"/>
    </xf>
    <xf numFmtId="165" fontId="9" fillId="0" borderId="1" xfId="0" applyNumberFormat="1" applyFont="1" applyFill="1" applyBorder="1" applyAlignment="1" applyProtection="1">
      <alignment horizontal="center" wrapText="1"/>
      <protection hidden="1"/>
    </xf>
    <xf numFmtId="20" fontId="3" fillId="0" borderId="6" xfId="0" applyNumberFormat="1" applyFont="1" applyFill="1" applyBorder="1" applyProtection="1">
      <protection hidden="1"/>
    </xf>
    <xf numFmtId="18" fontId="13" fillId="0" borderId="6" xfId="0" applyNumberFormat="1" applyFont="1" applyFill="1" applyBorder="1" applyProtection="1">
      <protection hidden="1"/>
    </xf>
    <xf numFmtId="18" fontId="3" fillId="0" borderId="6" xfId="0" applyNumberFormat="1" applyFont="1" applyFill="1" applyBorder="1" applyProtection="1">
      <protection hidden="1"/>
    </xf>
    <xf numFmtId="18" fontId="3" fillId="0" borderId="22" xfId="0" applyNumberFormat="1" applyFont="1" applyFill="1" applyBorder="1" applyProtection="1">
      <protection hidden="1"/>
    </xf>
    <xf numFmtId="2" fontId="2" fillId="0" borderId="9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/>
    <xf numFmtId="165" fontId="7" fillId="0" borderId="8" xfId="0" applyNumberFormat="1" applyFont="1" applyFill="1" applyBorder="1" applyAlignment="1">
      <alignment horizontal="center"/>
    </xf>
    <xf numFmtId="20" fontId="14" fillId="0" borderId="8" xfId="0" applyNumberFormat="1" applyFont="1" applyFill="1" applyBorder="1" applyProtection="1">
      <protection hidden="1"/>
    </xf>
    <xf numFmtId="20" fontId="8" fillId="0" borderId="1" xfId="0" applyNumberFormat="1" applyFont="1" applyFill="1" applyBorder="1" applyProtection="1">
      <protection hidden="1"/>
    </xf>
    <xf numFmtId="18" fontId="3" fillId="0" borderId="1" xfId="0" applyNumberFormat="1" applyFont="1" applyFill="1" applyBorder="1" applyProtection="1">
      <protection locked="0"/>
    </xf>
    <xf numFmtId="18" fontId="3" fillId="0" borderId="4" xfId="0" applyNumberFormat="1" applyFont="1" applyFill="1" applyBorder="1" applyProtection="1">
      <protection locked="0"/>
    </xf>
    <xf numFmtId="18" fontId="3" fillId="0" borderId="6" xfId="0" applyNumberFormat="1" applyFont="1" applyFill="1" applyBorder="1" applyProtection="1">
      <protection locked="0"/>
    </xf>
    <xf numFmtId="18" fontId="3" fillId="0" borderId="22" xfId="0" applyNumberFormat="1" applyFont="1" applyFill="1" applyBorder="1" applyProtection="1">
      <protection locked="0"/>
    </xf>
    <xf numFmtId="0" fontId="13" fillId="0" borderId="1" xfId="0" applyFont="1" applyFill="1" applyBorder="1" applyAlignment="1" applyProtection="1">
      <alignment horizontal="right"/>
      <protection locked="0"/>
    </xf>
    <xf numFmtId="0" fontId="6" fillId="0" borderId="27" xfId="0" applyFont="1" applyFill="1" applyBorder="1" applyAlignment="1">
      <alignment horizontal="center"/>
    </xf>
    <xf numFmtId="0" fontId="6" fillId="0" borderId="27" xfId="0" applyFont="1" applyFill="1" applyBorder="1" applyAlignment="1"/>
    <xf numFmtId="20" fontId="4" fillId="0" borderId="28" xfId="0" applyNumberFormat="1" applyFont="1" applyFill="1" applyBorder="1" applyAlignment="1">
      <alignment horizontal="right"/>
    </xf>
    <xf numFmtId="2" fontId="2" fillId="0" borderId="29" xfId="0" applyNumberFormat="1" applyFont="1" applyFill="1" applyBorder="1" applyAlignment="1" applyProtection="1">
      <alignment horizontal="center"/>
      <protection hidden="1"/>
    </xf>
    <xf numFmtId="0" fontId="11" fillId="0" borderId="6" xfId="0" applyFont="1" applyFill="1" applyBorder="1" applyAlignment="1">
      <alignment horizontal="center" wrapText="1"/>
    </xf>
    <xf numFmtId="20" fontId="2" fillId="0" borderId="15" xfId="0" applyNumberFormat="1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14" fillId="0" borderId="16" xfId="0" applyFont="1" applyFill="1" applyBorder="1"/>
    <xf numFmtId="0" fontId="2" fillId="0" borderId="16" xfId="0" applyFont="1" applyFill="1" applyBorder="1" applyAlignment="1">
      <alignment horizontal="right"/>
    </xf>
    <xf numFmtId="44" fontId="2" fillId="0" borderId="16" xfId="1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164" fontId="2" fillId="0" borderId="17" xfId="0" applyNumberFormat="1" applyFont="1" applyFill="1" applyBorder="1" applyProtection="1">
      <protection hidden="1"/>
    </xf>
    <xf numFmtId="44" fontId="2" fillId="0" borderId="18" xfId="1" applyFont="1" applyFill="1" applyBorder="1" applyAlignment="1">
      <alignment horizontal="center" wrapText="1"/>
    </xf>
    <xf numFmtId="165" fontId="19" fillId="0" borderId="0" xfId="6" applyNumberFormat="1" applyFont="1" applyFill="1" applyBorder="1" applyAlignment="1" applyProtection="1">
      <alignment horizontal="right"/>
      <protection hidden="1"/>
    </xf>
    <xf numFmtId="49" fontId="2" fillId="0" borderId="3" xfId="6" applyNumberFormat="1" applyFont="1" applyFill="1" applyBorder="1" applyProtection="1">
      <protection hidden="1"/>
    </xf>
    <xf numFmtId="49" fontId="2" fillId="0" borderId="14" xfId="6" applyNumberFormat="1" applyFont="1" applyFill="1" applyBorder="1" applyProtection="1">
      <protection hidden="1"/>
    </xf>
    <xf numFmtId="165" fontId="19" fillId="0" borderId="0" xfId="6" applyNumberFormat="1" applyFont="1" applyFill="1" applyBorder="1" applyAlignment="1">
      <alignment horizontal="right"/>
    </xf>
    <xf numFmtId="49" fontId="2" fillId="0" borderId="5" xfId="6" applyNumberFormat="1" applyFont="1" applyFill="1" applyBorder="1"/>
    <xf numFmtId="49" fontId="2" fillId="0" borderId="2" xfId="6" applyNumberFormat="1" applyFont="1" applyFill="1" applyBorder="1"/>
    <xf numFmtId="0" fontId="1" fillId="0" borderId="11" xfId="6" applyFill="1" applyBorder="1"/>
    <xf numFmtId="49" fontId="1" fillId="0" borderId="5" xfId="6" applyNumberFormat="1" applyFill="1" applyBorder="1"/>
    <xf numFmtId="49" fontId="1" fillId="0" borderId="2" xfId="6" applyNumberFormat="1" applyFill="1" applyBorder="1"/>
    <xf numFmtId="0" fontId="1" fillId="0" borderId="11" xfId="6" applyFill="1" applyBorder="1" applyProtection="1"/>
    <xf numFmtId="49" fontId="2" fillId="0" borderId="3" xfId="6" applyNumberFormat="1" applyFont="1" applyFill="1" applyBorder="1"/>
    <xf numFmtId="49" fontId="2" fillId="0" borderId="14" xfId="6" applyNumberFormat="1" applyFont="1" applyFill="1" applyBorder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/>
    <xf numFmtId="165" fontId="19" fillId="0" borderId="0" xfId="6" applyNumberFormat="1" applyFont="1" applyFill="1" applyBorder="1" applyAlignment="1" applyProtection="1">
      <alignment horizontal="right"/>
    </xf>
    <xf numFmtId="49" fontId="2" fillId="0" borderId="5" xfId="6" applyNumberFormat="1" applyFont="1" applyFill="1" applyBorder="1" applyAlignment="1">
      <alignment horizontal="left"/>
    </xf>
    <xf numFmtId="49" fontId="2" fillId="0" borderId="0" xfId="6" applyNumberFormat="1" applyFont="1" applyFill="1" applyBorder="1" applyAlignment="1">
      <alignment horizontal="right"/>
    </xf>
    <xf numFmtId="0" fontId="0" fillId="0" borderId="13" xfId="0" applyFill="1" applyBorder="1"/>
    <xf numFmtId="0" fontId="0" fillId="0" borderId="3" xfId="0" applyFill="1" applyBorder="1"/>
    <xf numFmtId="49" fontId="0" fillId="0" borderId="3" xfId="0" applyNumberFormat="1" applyFill="1" applyBorder="1" applyAlignment="1">
      <alignment horizontal="center"/>
    </xf>
    <xf numFmtId="0" fontId="0" fillId="0" borderId="14" xfId="0" applyFill="1" applyBorder="1"/>
    <xf numFmtId="0" fontId="2" fillId="0" borderId="1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20" fontId="2" fillId="0" borderId="0" xfId="0" applyNumberFormat="1" applyFont="1" applyFill="1" applyBorder="1" applyProtection="1">
      <protection hidden="1"/>
    </xf>
    <xf numFmtId="0" fontId="2" fillId="0" borderId="12" xfId="0" applyFont="1" applyFill="1" applyBorder="1" applyProtection="1">
      <protection hidden="1"/>
    </xf>
    <xf numFmtId="0" fontId="4" fillId="0" borderId="11" xfId="6" applyFont="1" applyFill="1" applyBorder="1" applyProtection="1"/>
    <xf numFmtId="165" fontId="7" fillId="0" borderId="0" xfId="0" applyNumberFormat="1" applyFont="1" applyFill="1" applyBorder="1" applyAlignment="1" applyProtection="1">
      <alignment horizontal="center"/>
      <protection hidden="1"/>
    </xf>
    <xf numFmtId="165" fontId="15" fillId="0" borderId="0" xfId="0" applyNumberFormat="1" applyFont="1" applyFill="1" applyBorder="1" applyAlignment="1" applyProtection="1">
      <alignment horizontal="center"/>
      <protection hidden="1"/>
    </xf>
    <xf numFmtId="165" fontId="8" fillId="0" borderId="0" xfId="0" applyNumberFormat="1" applyFont="1" applyFill="1" applyBorder="1" applyAlignment="1" applyProtection="1">
      <alignment horizontal="center"/>
      <protection hidden="1"/>
    </xf>
    <xf numFmtId="165" fontId="15" fillId="0" borderId="12" xfId="0" applyNumberFormat="1" applyFont="1" applyFill="1" applyBorder="1" applyAlignment="1" applyProtection="1">
      <alignment horizontal="center"/>
      <protection hidden="1"/>
    </xf>
    <xf numFmtId="165" fontId="7" fillId="0" borderId="3" xfId="0" applyNumberFormat="1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Protection="1">
      <protection hidden="1"/>
    </xf>
    <xf numFmtId="20" fontId="12" fillId="0" borderId="3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hidden="1"/>
    </xf>
    <xf numFmtId="20" fontId="12" fillId="0" borderId="14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Protection="1">
      <protection hidden="1"/>
    </xf>
    <xf numFmtId="20" fontId="2" fillId="0" borderId="3" xfId="0" applyNumberFormat="1" applyFont="1" applyFill="1" applyBorder="1" applyProtection="1">
      <protection hidden="1"/>
    </xf>
    <xf numFmtId="0" fontId="2" fillId="0" borderId="14" xfId="0" applyFont="1" applyFill="1" applyBorder="1" applyProtection="1">
      <protection hidden="1"/>
    </xf>
    <xf numFmtId="165" fontId="7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20" fontId="3" fillId="0" borderId="8" xfId="0" applyNumberFormat="1" applyFont="1" applyBorder="1" applyAlignment="1"/>
    <xf numFmtId="165" fontId="3" fillId="0" borderId="26" xfId="0" applyNumberFormat="1" applyFont="1" applyBorder="1" applyAlignment="1">
      <alignment horizontal="center"/>
    </xf>
    <xf numFmtId="0" fontId="6" fillId="0" borderId="8" xfId="0" applyFont="1" applyBorder="1" applyAlignment="1"/>
    <xf numFmtId="165" fontId="3" fillId="0" borderId="6" xfId="0" applyNumberFormat="1" applyFont="1" applyBorder="1" applyAlignment="1">
      <alignment horizontal="center"/>
    </xf>
    <xf numFmtId="49" fontId="8" fillId="0" borderId="7" xfId="0" applyNumberFormat="1" applyFont="1" applyBorder="1" applyAlignment="1" applyProtection="1">
      <alignment horizontal="right" wrapText="1"/>
      <protection locked="0"/>
    </xf>
    <xf numFmtId="165" fontId="9" fillId="0" borderId="6" xfId="0" applyNumberFormat="1" applyFont="1" applyBorder="1" applyAlignment="1" applyProtection="1">
      <alignment horizontal="center" wrapText="1"/>
      <protection hidden="1"/>
    </xf>
    <xf numFmtId="0" fontId="3" fillId="0" borderId="8" xfId="0" applyFont="1" applyBorder="1" applyProtection="1">
      <protection hidden="1"/>
    </xf>
    <xf numFmtId="20" fontId="3" fillId="0" borderId="26" xfId="0" applyNumberFormat="1" applyFont="1" applyBorder="1" applyProtection="1">
      <protection hidden="1"/>
    </xf>
    <xf numFmtId="2" fontId="16" fillId="0" borderId="26" xfId="2" applyNumberFormat="1" applyFont="1" applyFill="1" applyBorder="1" applyAlignment="1">
      <alignment horizontal="center"/>
    </xf>
    <xf numFmtId="49" fontId="8" fillId="0" borderId="8" xfId="0" applyNumberFormat="1" applyFont="1" applyBorder="1" applyAlignment="1" applyProtection="1">
      <alignment horizontal="right" wrapText="1"/>
      <protection locked="0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19" xfId="0" applyFont="1" applyBorder="1" applyAlignment="1" applyProtection="1">
      <alignment horizontal="left" vertical="top" wrapText="1"/>
      <protection hidden="1"/>
    </xf>
    <xf numFmtId="0" fontId="3" fillId="0" borderId="20" xfId="0" applyFont="1" applyBorder="1" applyAlignment="1" applyProtection="1">
      <alignment horizontal="left" vertical="top" wrapText="1"/>
      <protection hidden="1"/>
    </xf>
    <xf numFmtId="0" fontId="3" fillId="0" borderId="21" xfId="0" applyFont="1" applyBorder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3" fillId="0" borderId="12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/>
    </xf>
    <xf numFmtId="20" fontId="6" fillId="0" borderId="23" xfId="0" applyNumberFormat="1" applyFont="1" applyBorder="1" applyAlignment="1"/>
    <xf numFmtId="0" fontId="6" fillId="0" borderId="24" xfId="0" applyFont="1" applyBorder="1" applyAlignment="1"/>
    <xf numFmtId="0" fontId="6" fillId="0" borderId="25" xfId="0" applyFont="1" applyBorder="1" applyAlignment="1"/>
    <xf numFmtId="20" fontId="2" fillId="0" borderId="1" xfId="0" applyNumberFormat="1" applyFont="1" applyBorder="1" applyAlignment="1">
      <alignment horizontal="center"/>
    </xf>
    <xf numFmtId="0" fontId="6" fillId="0" borderId="18" xfId="0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left" vertical="top" wrapText="1"/>
      <protection hidden="1"/>
    </xf>
    <xf numFmtId="0" fontId="3" fillId="0" borderId="12" xfId="0" applyFont="1" applyFill="1" applyBorder="1" applyAlignment="1" applyProtection="1">
      <alignment horizontal="left" vertical="top" wrapText="1"/>
      <protection hidden="1"/>
    </xf>
    <xf numFmtId="20" fontId="6" fillId="0" borderId="23" xfId="0" applyNumberFormat="1" applyFont="1" applyFill="1" applyBorder="1" applyAlignment="1"/>
    <xf numFmtId="0" fontId="6" fillId="0" borderId="24" xfId="0" applyFont="1" applyFill="1" applyBorder="1" applyAlignment="1"/>
    <xf numFmtId="0" fontId="6" fillId="0" borderId="25" xfId="0" applyFont="1" applyFill="1" applyBorder="1" applyAlignment="1"/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0" fontId="4" fillId="0" borderId="23" xfId="0" applyNumberFormat="1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0" fontId="6" fillId="0" borderId="30" xfId="0" applyFont="1" applyBorder="1" applyAlignment="1"/>
    <xf numFmtId="0" fontId="6" fillId="0" borderId="28" xfId="0" applyFont="1" applyBorder="1" applyAlignment="1"/>
    <xf numFmtId="20" fontId="6" fillId="0" borderId="6" xfId="0" applyNumberFormat="1" applyFont="1" applyBorder="1" applyAlignment="1"/>
    <xf numFmtId="0" fontId="6" fillId="0" borderId="6" xfId="0" applyFont="1" applyBorder="1" applyAlignment="1"/>
    <xf numFmtId="0" fontId="6" fillId="0" borderId="22" xfId="0" applyFont="1" applyBorder="1" applyAlignment="1"/>
  </cellXfs>
  <cellStyles count="7">
    <cellStyle name="Currency" xfId="1" builtinId="4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6" xr:uid="{00000000-0005-0000-0000-000004000000}"/>
    <cellStyle name="Normal 2 3" xfId="5" xr:uid="{00000000-0005-0000-0000-000005000000}"/>
    <cellStyle name="Normal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J58"/>
  <sheetViews>
    <sheetView tabSelected="1" zoomScale="110" zoomScaleNormal="110" workbookViewId="0">
      <selection activeCell="F21" sqref="F21"/>
    </sheetView>
  </sheetViews>
  <sheetFormatPr defaultRowHeight="12.75" x14ac:dyDescent="0.2"/>
  <cols>
    <col min="2" max="2" width="8.28515625" style="13" customWidth="1"/>
    <col min="3" max="9" width="8.7109375" customWidth="1"/>
    <col min="10" max="10" width="15.5703125" style="2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7" t="s">
        <v>23</v>
      </c>
      <c r="B2" s="14">
        <v>2024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4"/>
    </row>
    <row r="3" spans="1:10" s="140" customFormat="1" ht="23.25" customHeight="1" x14ac:dyDescent="0.2">
      <c r="A3" s="132" t="s">
        <v>0</v>
      </c>
      <c r="B3" s="133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9" t="s">
        <v>5</v>
      </c>
      <c r="J3" s="141" t="s">
        <v>6</v>
      </c>
    </row>
    <row r="4" spans="1:10" x14ac:dyDescent="0.2">
      <c r="A4" s="8" t="s">
        <v>7</v>
      </c>
      <c r="B4" s="142">
        <v>44012</v>
      </c>
      <c r="C4" s="9"/>
      <c r="D4" s="10"/>
      <c r="E4" s="10"/>
      <c r="F4" s="20"/>
      <c r="G4" s="10"/>
      <c r="H4" s="20"/>
      <c r="I4" s="22">
        <f t="shared" ref="I4:I7" si="0">((F4-C4+(F4&lt;C4))-((E4-D4+(E4&lt;D4))-(H4-G4+(H4&lt;G4))))*24</f>
        <v>0</v>
      </c>
      <c r="J4" s="18"/>
    </row>
    <row r="5" spans="1:10" x14ac:dyDescent="0.2">
      <c r="A5" s="8" t="s">
        <v>8</v>
      </c>
      <c r="B5" s="142">
        <v>44013</v>
      </c>
      <c r="C5" s="9"/>
      <c r="D5" s="10"/>
      <c r="E5" s="10"/>
      <c r="F5" s="20"/>
      <c r="G5" s="10"/>
      <c r="H5" s="20"/>
      <c r="I5" s="22">
        <f t="shared" si="0"/>
        <v>0</v>
      </c>
      <c r="J5" s="18"/>
    </row>
    <row r="6" spans="1:10" x14ac:dyDescent="0.2">
      <c r="A6" s="8" t="s">
        <v>9</v>
      </c>
      <c r="B6" s="142">
        <v>44014</v>
      </c>
      <c r="C6" s="9"/>
      <c r="D6" s="10"/>
      <c r="E6" s="10"/>
      <c r="F6" s="20"/>
      <c r="G6" s="10"/>
      <c r="H6" s="20"/>
      <c r="I6" s="22">
        <f t="shared" si="0"/>
        <v>0</v>
      </c>
      <c r="J6" s="150"/>
    </row>
    <row r="7" spans="1:10" x14ac:dyDescent="0.2">
      <c r="A7" s="8" t="s">
        <v>10</v>
      </c>
      <c r="B7" s="133">
        <v>44015</v>
      </c>
      <c r="C7" s="9"/>
      <c r="D7" s="10"/>
      <c r="E7" s="10"/>
      <c r="F7" s="20"/>
      <c r="G7" s="10"/>
      <c r="H7" s="20"/>
      <c r="I7" s="22">
        <f t="shared" si="0"/>
        <v>0</v>
      </c>
      <c r="J7" s="5" t="s">
        <v>35</v>
      </c>
    </row>
    <row r="8" spans="1:10" x14ac:dyDescent="0.2">
      <c r="A8" s="8" t="s">
        <v>11</v>
      </c>
      <c r="B8" s="142">
        <v>44016</v>
      </c>
      <c r="C8" s="9"/>
      <c r="D8" s="10"/>
      <c r="E8" s="10"/>
      <c r="F8" s="20"/>
      <c r="G8" s="10"/>
      <c r="H8" s="20"/>
      <c r="I8" s="22">
        <f>((F8-C8+(F8&lt;C8))-((E8-D8+(E8&lt;D8))-(H8-G8+(H8&lt;G8))))*24</f>
        <v>0</v>
      </c>
      <c r="J8" s="5"/>
    </row>
    <row r="9" spans="1:10" x14ac:dyDescent="0.2">
      <c r="A9" s="8" t="s">
        <v>12</v>
      </c>
      <c r="B9" s="142">
        <v>44017</v>
      </c>
      <c r="C9" s="9"/>
      <c r="D9" s="10"/>
      <c r="E9" s="10"/>
      <c r="F9" s="20"/>
      <c r="G9" s="10"/>
      <c r="H9" s="20"/>
      <c r="I9" s="22">
        <f>((F9-C9+(F9&lt;C9))-((E9-D9+(E9&lt;D9))-(H9-G9+(H9&lt;G9))))*24</f>
        <v>0</v>
      </c>
      <c r="J9" s="5"/>
    </row>
    <row r="10" spans="1:10" ht="13.5" thickBot="1" x14ac:dyDescent="0.25">
      <c r="A10" s="151" t="s">
        <v>13</v>
      </c>
      <c r="B10" s="142">
        <v>44018</v>
      </c>
      <c r="C10" s="152"/>
      <c r="D10" s="153"/>
      <c r="E10" s="153"/>
      <c r="F10" s="154"/>
      <c r="G10" s="153"/>
      <c r="H10" s="154"/>
      <c r="I10" s="23">
        <f>((F10-C10+(F10&lt;C10))-((E10-D10+(E10&lt;D10))-(H10-G10+(H10&lt;G10))))*24</f>
        <v>0</v>
      </c>
      <c r="J10" s="5"/>
    </row>
    <row r="11" spans="1:10" ht="13.5" thickBot="1" x14ac:dyDescent="0.25">
      <c r="A11" s="367" t="s">
        <v>16</v>
      </c>
      <c r="B11" s="368"/>
      <c r="C11" s="368"/>
      <c r="D11" s="368"/>
      <c r="E11" s="368"/>
      <c r="F11" s="368"/>
      <c r="G11" s="368"/>
      <c r="H11" s="369"/>
      <c r="I11" s="26">
        <f>SUM(I4:I10)</f>
        <v>0</v>
      </c>
      <c r="J11" s="5"/>
    </row>
    <row r="12" spans="1:10" x14ac:dyDescent="0.2">
      <c r="A12" s="155"/>
      <c r="B12" s="156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4"/>
      <c r="J12" s="5"/>
    </row>
    <row r="13" spans="1:10" x14ac:dyDescent="0.2">
      <c r="A13" s="8" t="s">
        <v>7</v>
      </c>
      <c r="B13" s="142">
        <f>B10+1</f>
        <v>44019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142">
        <v>44020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142">
        <v>44021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ht="13.5" customHeight="1" x14ac:dyDescent="0.2">
      <c r="A16" s="8" t="s">
        <v>10</v>
      </c>
      <c r="B16" s="142">
        <v>44022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11</v>
      </c>
      <c r="B17" s="142">
        <v>44023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142">
        <v>44024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142">
        <v>44025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customHeight="1" thickBot="1" x14ac:dyDescent="0.25">
      <c r="A20" s="367" t="s">
        <v>16</v>
      </c>
      <c r="B20" s="368"/>
      <c r="C20" s="368"/>
      <c r="D20" s="368"/>
      <c r="E20" s="368"/>
      <c r="F20" s="368"/>
      <c r="G20" s="368"/>
      <c r="H20" s="369"/>
      <c r="I20" s="26">
        <f>SUM(I13:I19)</f>
        <v>0</v>
      </c>
      <c r="J20" s="5"/>
    </row>
    <row r="21" spans="1:10" x14ac:dyDescent="0.2">
      <c r="A21" s="159"/>
      <c r="B21" s="160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5"/>
      <c r="J21" s="5"/>
    </row>
    <row r="22" spans="1:10" x14ac:dyDescent="0.2">
      <c r="A22" s="8" t="s">
        <v>7</v>
      </c>
      <c r="B22" s="142">
        <f>B19+1</f>
        <v>44026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142">
        <v>44027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142">
        <v>44028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142">
        <v>44029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142">
        <v>44030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12</v>
      </c>
      <c r="B27" s="142">
        <v>44031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142">
        <v>44032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67" t="s">
        <v>16</v>
      </c>
      <c r="B29" s="368"/>
      <c r="C29" s="368"/>
      <c r="D29" s="368"/>
      <c r="E29" s="368"/>
      <c r="F29" s="368"/>
      <c r="G29" s="368"/>
      <c r="H29" s="369"/>
      <c r="I29" s="26">
        <f>SUM(I22:I28)</f>
        <v>0</v>
      </c>
      <c r="J29" s="5"/>
    </row>
    <row r="30" spans="1:10" x14ac:dyDescent="0.2">
      <c r="A30" s="159"/>
      <c r="B30" s="160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142">
        <f>B28+1</f>
        <v>44033</v>
      </c>
      <c r="C31" s="9"/>
      <c r="D31" s="10"/>
      <c r="E31" s="10"/>
      <c r="F31" s="20"/>
      <c r="G31" s="10"/>
      <c r="H31" s="20"/>
      <c r="I31" s="22">
        <f t="shared" ref="I31:I37" si="3">((F31-C31+(F31&lt;C31))-((E31-D31+(E31&lt;D31))-(H31-G31+(H31&lt;G31))))*24</f>
        <v>0</v>
      </c>
      <c r="J31" s="5"/>
    </row>
    <row r="32" spans="1:10" x14ac:dyDescent="0.2">
      <c r="A32" s="8" t="s">
        <v>8</v>
      </c>
      <c r="B32" s="142">
        <v>44034</v>
      </c>
      <c r="C32" s="9"/>
      <c r="D32" s="10"/>
      <c r="E32" s="10"/>
      <c r="F32" s="20"/>
      <c r="G32" s="10"/>
      <c r="H32" s="20"/>
      <c r="I32" s="22">
        <f t="shared" si="3"/>
        <v>0</v>
      </c>
      <c r="J32" s="5"/>
    </row>
    <row r="33" spans="1:10" x14ac:dyDescent="0.2">
      <c r="A33" s="8" t="s">
        <v>9</v>
      </c>
      <c r="B33" s="142">
        <v>44035</v>
      </c>
      <c r="C33" s="9"/>
      <c r="D33" s="10"/>
      <c r="E33" s="10"/>
      <c r="F33" s="20"/>
      <c r="G33" s="10"/>
      <c r="H33" s="20"/>
      <c r="I33" s="22">
        <f t="shared" si="3"/>
        <v>0</v>
      </c>
      <c r="J33" s="5"/>
    </row>
    <row r="34" spans="1:10" x14ac:dyDescent="0.2">
      <c r="A34" s="8" t="s">
        <v>10</v>
      </c>
      <c r="B34" s="142">
        <v>44036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11</v>
      </c>
      <c r="B35" s="142">
        <v>44037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12</v>
      </c>
      <c r="B36" s="142">
        <v>44038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ht="13.5" thickBot="1" x14ac:dyDescent="0.25">
      <c r="A37" s="151" t="s">
        <v>13</v>
      </c>
      <c r="B37" s="142">
        <v>44039</v>
      </c>
      <c r="C37" s="152"/>
      <c r="D37" s="153"/>
      <c r="E37" s="153"/>
      <c r="F37" s="154"/>
      <c r="G37" s="153"/>
      <c r="H37" s="154"/>
      <c r="I37" s="23">
        <f t="shared" si="3"/>
        <v>0</v>
      </c>
      <c r="J37" s="5"/>
    </row>
    <row r="38" spans="1:10" ht="13.5" thickBot="1" x14ac:dyDescent="0.25">
      <c r="A38" s="367" t="s">
        <v>16</v>
      </c>
      <c r="B38" s="368"/>
      <c r="C38" s="368"/>
      <c r="D38" s="368"/>
      <c r="E38" s="368"/>
      <c r="F38" s="368"/>
      <c r="G38" s="368"/>
      <c r="H38" s="369"/>
      <c r="I38" s="26">
        <f>SUM(I31:I37)</f>
        <v>0</v>
      </c>
      <c r="J38" s="5"/>
    </row>
    <row r="39" spans="1:10" x14ac:dyDescent="0.2">
      <c r="A39" s="159"/>
      <c r="B39" s="160"/>
      <c r="C39" s="157" t="s">
        <v>14</v>
      </c>
      <c r="D39" s="157" t="s">
        <v>15</v>
      </c>
      <c r="E39" s="157" t="s">
        <v>14</v>
      </c>
      <c r="F39" s="157" t="s">
        <v>15</v>
      </c>
      <c r="G39" s="157" t="s">
        <v>14</v>
      </c>
      <c r="H39" s="158" t="s">
        <v>15</v>
      </c>
      <c r="I39" s="24"/>
      <c r="J39" s="5"/>
    </row>
    <row r="40" spans="1:10" x14ac:dyDescent="0.2">
      <c r="A40" s="8" t="s">
        <v>7</v>
      </c>
      <c r="B40" s="142">
        <f>B37+1</f>
        <v>44040</v>
      </c>
      <c r="C40" s="9"/>
      <c r="D40" s="10"/>
      <c r="E40" s="10"/>
      <c r="F40" s="20"/>
      <c r="G40" s="10"/>
      <c r="H40" s="20"/>
      <c r="I40" s="22">
        <f t="shared" ref="I40:I42" si="4">((F40-C40+(F40&lt;C40))-((E40-D40+(E40&lt;D40))-(H40-G40+(H40&lt;G40))))*24</f>
        <v>0</v>
      </c>
      <c r="J40" s="5"/>
    </row>
    <row r="41" spans="1:10" x14ac:dyDescent="0.2">
      <c r="A41" s="8" t="s">
        <v>8</v>
      </c>
      <c r="B41" s="142">
        <v>44041</v>
      </c>
      <c r="C41" s="9"/>
      <c r="D41" s="10"/>
      <c r="E41" s="10"/>
      <c r="F41" s="20"/>
      <c r="G41" s="10"/>
      <c r="H41" s="20"/>
      <c r="I41" s="22">
        <f t="shared" si="4"/>
        <v>0</v>
      </c>
      <c r="J41" s="18"/>
    </row>
    <row r="42" spans="1:10" x14ac:dyDescent="0.2">
      <c r="A42" s="8" t="s">
        <v>9</v>
      </c>
      <c r="B42" s="142">
        <v>44042</v>
      </c>
      <c r="C42" s="9"/>
      <c r="D42" s="10"/>
      <c r="E42" s="10"/>
      <c r="F42" s="20"/>
      <c r="G42" s="10"/>
      <c r="H42" s="20"/>
      <c r="I42" s="22">
        <f t="shared" si="4"/>
        <v>0</v>
      </c>
      <c r="J42" s="5"/>
    </row>
    <row r="43" spans="1:10" x14ac:dyDescent="0.2">
      <c r="A43" s="8" t="s">
        <v>10</v>
      </c>
      <c r="B43" s="142"/>
      <c r="C43" s="9"/>
      <c r="D43" s="10"/>
      <c r="E43" s="10"/>
      <c r="F43" s="20"/>
      <c r="G43" s="10"/>
      <c r="H43" s="20"/>
      <c r="I43" s="22"/>
      <c r="J43" s="5"/>
    </row>
    <row r="44" spans="1:10" x14ac:dyDescent="0.2">
      <c r="A44" s="8" t="s">
        <v>11</v>
      </c>
      <c r="B44" s="142"/>
      <c r="C44" s="3"/>
      <c r="D44" s="3"/>
      <c r="E44" s="3"/>
      <c r="F44" s="3"/>
      <c r="G44" s="3"/>
      <c r="H44" s="21"/>
      <c r="I44" s="22"/>
      <c r="J44" s="5"/>
    </row>
    <row r="45" spans="1:10" x14ac:dyDescent="0.2">
      <c r="A45" s="8" t="s">
        <v>12</v>
      </c>
      <c r="B45" s="142"/>
      <c r="C45" s="3"/>
      <c r="D45" s="3"/>
      <c r="E45" s="15"/>
      <c r="F45" s="3"/>
      <c r="G45" s="3"/>
      <c r="H45" s="21"/>
      <c r="I45" s="22"/>
      <c r="J45" s="5"/>
    </row>
    <row r="46" spans="1:10" ht="13.5" thickBot="1" x14ac:dyDescent="0.25">
      <c r="A46" s="151" t="s">
        <v>13</v>
      </c>
      <c r="B46" s="142"/>
      <c r="C46" s="161"/>
      <c r="D46" s="161"/>
      <c r="E46" s="161"/>
      <c r="F46" s="161"/>
      <c r="G46" s="161"/>
      <c r="H46" s="162"/>
      <c r="I46" s="22"/>
      <c r="J46" s="5"/>
    </row>
    <row r="47" spans="1:10" ht="13.5" thickBot="1" x14ac:dyDescent="0.25">
      <c r="A47" s="367" t="s">
        <v>16</v>
      </c>
      <c r="B47" s="368"/>
      <c r="C47" s="368"/>
      <c r="D47" s="368"/>
      <c r="E47" s="368"/>
      <c r="F47" s="368"/>
      <c r="G47" s="368"/>
      <c r="H47" s="369"/>
      <c r="I47" s="26">
        <f>SUM(I40:I46)</f>
        <v>0</v>
      </c>
      <c r="J47" s="6"/>
    </row>
    <row r="48" spans="1:10" ht="13.5" thickBot="1" x14ac:dyDescent="0.25">
      <c r="A48" s="167"/>
      <c r="B48" s="171"/>
      <c r="C48" s="168"/>
      <c r="D48" s="168"/>
      <c r="E48" s="168"/>
      <c r="F48" s="168"/>
      <c r="G48" s="168"/>
      <c r="H48" s="169" t="s">
        <v>34</v>
      </c>
      <c r="I48" s="170">
        <f>I11+I20+I29+I38+I47</f>
        <v>0</v>
      </c>
      <c r="J48" s="19"/>
    </row>
    <row r="49" spans="1:10" ht="17.25" customHeight="1" thickBot="1" x14ac:dyDescent="0.25">
      <c r="A49" s="244"/>
      <c r="B49" s="245"/>
      <c r="C49" s="246"/>
      <c r="D49" s="247" t="s">
        <v>33</v>
      </c>
      <c r="E49" s="248"/>
      <c r="F49" s="249"/>
      <c r="G49" s="249"/>
      <c r="H49" s="249"/>
      <c r="I49" s="250"/>
      <c r="J49" s="251">
        <f>E49*I48</f>
        <v>0</v>
      </c>
    </row>
    <row r="50" spans="1:10" ht="12.75" customHeight="1" x14ac:dyDescent="0.2">
      <c r="A50" s="65"/>
      <c r="B50" s="185" t="s">
        <v>63</v>
      </c>
      <c r="C50" s="122"/>
      <c r="D50" s="122"/>
      <c r="E50" s="122"/>
      <c r="F50" s="123"/>
      <c r="G50" s="360" t="s">
        <v>18</v>
      </c>
      <c r="H50" s="361"/>
      <c r="I50" s="361"/>
      <c r="J50" s="362"/>
    </row>
    <row r="51" spans="1:10" x14ac:dyDescent="0.2">
      <c r="A51" s="69"/>
      <c r="B51" s="186"/>
      <c r="C51" s="124"/>
      <c r="D51" s="124"/>
      <c r="E51" s="124"/>
      <c r="F51" s="125"/>
      <c r="G51" s="363"/>
      <c r="H51" s="364"/>
      <c r="I51" s="364"/>
      <c r="J51" s="365"/>
    </row>
    <row r="52" spans="1:10" ht="12.75" customHeight="1" x14ac:dyDescent="0.2">
      <c r="A52" s="70"/>
      <c r="B52" s="190" t="s">
        <v>60</v>
      </c>
      <c r="C52" s="196"/>
      <c r="D52" s="196"/>
      <c r="E52" s="196"/>
      <c r="F52" s="197"/>
      <c r="G52" s="363"/>
      <c r="H52" s="364"/>
      <c r="I52" s="364"/>
      <c r="J52" s="365"/>
    </row>
    <row r="53" spans="1:10" x14ac:dyDescent="0.2">
      <c r="A53" s="66"/>
      <c r="B53" s="187" t="s">
        <v>36</v>
      </c>
      <c r="C53" s="128"/>
      <c r="D53" s="128"/>
      <c r="E53" s="128"/>
      <c r="F53" s="129"/>
      <c r="G53" s="49"/>
      <c r="H53" s="43"/>
      <c r="I53" s="62"/>
      <c r="J53" s="48"/>
    </row>
    <row r="54" spans="1:10" x14ac:dyDescent="0.2">
      <c r="A54" s="67" t="s">
        <v>38</v>
      </c>
      <c r="B54" s="188" t="s">
        <v>37</v>
      </c>
      <c r="C54" s="130"/>
      <c r="D54" s="131" t="s">
        <v>55</v>
      </c>
      <c r="E54" s="124"/>
      <c r="F54" s="125"/>
      <c r="G54" s="44"/>
      <c r="H54" s="16"/>
      <c r="I54" s="50"/>
      <c r="J54" s="51"/>
    </row>
    <row r="55" spans="1:10" x14ac:dyDescent="0.2">
      <c r="A55" s="66"/>
      <c r="B55" s="189" t="s">
        <v>30</v>
      </c>
      <c r="C55" s="124"/>
      <c r="D55" s="124"/>
      <c r="E55" s="124"/>
      <c r="F55" s="125"/>
      <c r="G55" s="31" t="s">
        <v>31</v>
      </c>
      <c r="H55" s="29"/>
      <c r="I55" s="32"/>
      <c r="J55" s="30" t="s">
        <v>1</v>
      </c>
    </row>
    <row r="56" spans="1:10" x14ac:dyDescent="0.2">
      <c r="A56" s="68"/>
      <c r="B56" s="189" t="s">
        <v>39</v>
      </c>
      <c r="C56" s="124"/>
      <c r="D56" s="124"/>
      <c r="E56" s="124"/>
      <c r="F56" s="125"/>
      <c r="G56" s="31"/>
      <c r="H56" s="29"/>
      <c r="I56" s="32"/>
      <c r="J56" s="30"/>
    </row>
    <row r="57" spans="1:10" x14ac:dyDescent="0.2">
      <c r="A57" s="33" t="s">
        <v>41</v>
      </c>
      <c r="B57" s="28"/>
      <c r="C57" s="29"/>
      <c r="D57" s="34">
        <v>44012</v>
      </c>
      <c r="E57" s="35" t="s">
        <v>27</v>
      </c>
      <c r="F57" s="53">
        <v>44042</v>
      </c>
      <c r="G57" s="44"/>
      <c r="H57" s="16"/>
      <c r="I57" s="50"/>
      <c r="J57" s="51"/>
    </row>
    <row r="58" spans="1:10" x14ac:dyDescent="0.2">
      <c r="A58" s="36" t="s">
        <v>28</v>
      </c>
      <c r="B58" s="37"/>
      <c r="C58" s="38"/>
      <c r="D58" s="39">
        <v>0</v>
      </c>
      <c r="E58" s="40" t="s">
        <v>29</v>
      </c>
      <c r="F58" s="58">
        <v>0</v>
      </c>
      <c r="G58" s="45" t="s">
        <v>32</v>
      </c>
      <c r="H58" s="38"/>
      <c r="I58" s="42"/>
      <c r="J58" s="46" t="s">
        <v>1</v>
      </c>
    </row>
  </sheetData>
  <protectedRanges>
    <protectedRange sqref="A50:J58 J4:J49 A4:H49" name="Range1"/>
  </protectedRanges>
  <mergeCells count="10">
    <mergeCell ref="A1:J1"/>
    <mergeCell ref="G50:J52"/>
    <mergeCell ref="G2:H2"/>
    <mergeCell ref="A11:H11"/>
    <mergeCell ref="A47:H47"/>
    <mergeCell ref="A20:H20"/>
    <mergeCell ref="A29:H29"/>
    <mergeCell ref="A38:H38"/>
    <mergeCell ref="C2:D2"/>
    <mergeCell ref="E2:F2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J58"/>
  <sheetViews>
    <sheetView topLeftCell="A22" zoomScaleNormal="100" workbookViewId="0">
      <selection activeCell="F58" sqref="F58"/>
    </sheetView>
  </sheetViews>
  <sheetFormatPr defaultRowHeight="12.75" x14ac:dyDescent="0.2"/>
  <cols>
    <col min="2" max="2" width="7.140625" style="212" customWidth="1"/>
    <col min="3" max="9" width="8.7109375" customWidth="1"/>
    <col min="10" max="10" width="15" style="2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7" t="s">
        <v>21</v>
      </c>
      <c r="B2" s="14">
        <v>2025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7</v>
      </c>
      <c r="B4" s="204"/>
      <c r="C4" s="9"/>
      <c r="D4" s="10"/>
      <c r="E4" s="10"/>
      <c r="F4" s="20"/>
      <c r="G4" s="10"/>
      <c r="H4" s="20"/>
      <c r="I4" s="22"/>
      <c r="J4" s="18"/>
    </row>
    <row r="5" spans="1:10" x14ac:dyDescent="0.2">
      <c r="A5" s="8" t="s">
        <v>8</v>
      </c>
      <c r="B5" s="204">
        <f>'March 2025'!B42+1</f>
        <v>44286</v>
      </c>
      <c r="C5" s="9"/>
      <c r="D5" s="10"/>
      <c r="E5" s="10"/>
      <c r="F5" s="20"/>
      <c r="G5" s="10"/>
      <c r="H5" s="20"/>
      <c r="I5" s="22">
        <f t="shared" ref="I5:I8" si="0">((F5-C5+(F5&lt;C5))-((E5-D5+(E5&lt;D5))-(H5-G5+(H5&lt;G5))))*24</f>
        <v>0</v>
      </c>
      <c r="J5" s="18"/>
    </row>
    <row r="6" spans="1:10" x14ac:dyDescent="0.2">
      <c r="A6" s="8" t="s">
        <v>9</v>
      </c>
      <c r="B6" s="204">
        <v>44287</v>
      </c>
      <c r="C6" s="9"/>
      <c r="D6" s="10"/>
      <c r="E6" s="10"/>
      <c r="F6" s="20"/>
      <c r="G6" s="10"/>
      <c r="H6" s="20"/>
      <c r="I6" s="22">
        <f t="shared" si="0"/>
        <v>0</v>
      </c>
      <c r="J6" s="5"/>
    </row>
    <row r="7" spans="1:10" x14ac:dyDescent="0.2">
      <c r="A7" s="8" t="s">
        <v>10</v>
      </c>
      <c r="B7" s="204">
        <v>44288</v>
      </c>
      <c r="C7" s="9"/>
      <c r="D7" s="10"/>
      <c r="E7" s="10"/>
      <c r="F7" s="20"/>
      <c r="G7" s="10"/>
      <c r="H7" s="20"/>
      <c r="I7" s="22">
        <f t="shared" si="0"/>
        <v>0</v>
      </c>
      <c r="J7" s="5"/>
    </row>
    <row r="8" spans="1:10" x14ac:dyDescent="0.2">
      <c r="A8" s="8" t="s">
        <v>11</v>
      </c>
      <c r="B8" s="204">
        <v>44289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4">
        <v>44290</v>
      </c>
      <c r="C9" s="9"/>
      <c r="D9" s="10"/>
      <c r="E9" s="10"/>
      <c r="F9" s="20"/>
      <c r="G9" s="10"/>
      <c r="H9" s="20"/>
      <c r="I9" s="22">
        <f>((F9-C9+(F9&lt;C9))-((E9-D9+(E9&lt;D9))-(H9-G9+(H9&lt;G9))))*24</f>
        <v>0</v>
      </c>
      <c r="J9" s="5"/>
    </row>
    <row r="10" spans="1:10" ht="13.5" thickBot="1" x14ac:dyDescent="0.25">
      <c r="A10" s="151" t="s">
        <v>13</v>
      </c>
      <c r="B10" s="204">
        <v>44291</v>
      </c>
      <c r="C10" s="152"/>
      <c r="D10" s="153"/>
      <c r="E10" s="153"/>
      <c r="F10" s="154"/>
      <c r="G10" s="153"/>
      <c r="H10" s="154"/>
      <c r="I10" s="23">
        <f>((F10-C10+(F10&lt;C10))-((E10-D10+(E10&lt;D10))-(H10-G10+(H10&lt;G10))))*24</f>
        <v>0</v>
      </c>
      <c r="J10" s="5"/>
    </row>
    <row r="11" spans="1:10" ht="13.5" thickBot="1" x14ac:dyDescent="0.25">
      <c r="A11" s="367" t="s">
        <v>16</v>
      </c>
      <c r="B11" s="368"/>
      <c r="C11" s="368"/>
      <c r="D11" s="368"/>
      <c r="E11" s="368"/>
      <c r="F11" s="368"/>
      <c r="G11" s="368"/>
      <c r="H11" s="369"/>
      <c r="I11" s="26">
        <f>SUM(I4:I10)</f>
        <v>0</v>
      </c>
      <c r="J11" s="5"/>
    </row>
    <row r="12" spans="1:10" x14ac:dyDescent="0.2">
      <c r="A12" s="155"/>
      <c r="B12" s="205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4"/>
      <c r="J12" s="5"/>
    </row>
    <row r="13" spans="1:10" x14ac:dyDescent="0.2">
      <c r="A13" s="8" t="s">
        <v>7</v>
      </c>
      <c r="B13" s="204">
        <f>B10+1</f>
        <v>44292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4">
        <v>44293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4">
        <v>44294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ht="13.5" customHeight="1" x14ac:dyDescent="0.2">
      <c r="A16" s="8" t="s">
        <v>10</v>
      </c>
      <c r="B16" s="204">
        <v>44295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200" t="s">
        <v>11</v>
      </c>
      <c r="B17" s="204">
        <v>44296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4">
        <v>44297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4">
        <v>44298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customHeight="1" thickBot="1" x14ac:dyDescent="0.25">
      <c r="A20" s="367" t="s">
        <v>16</v>
      </c>
      <c r="B20" s="368"/>
      <c r="C20" s="368"/>
      <c r="D20" s="368"/>
      <c r="E20" s="368"/>
      <c r="F20" s="368"/>
      <c r="G20" s="368"/>
      <c r="H20" s="369"/>
      <c r="I20" s="26">
        <f>SUM(I13:I19)</f>
        <v>0</v>
      </c>
      <c r="J20" s="5"/>
    </row>
    <row r="21" spans="1:10" x14ac:dyDescent="0.2">
      <c r="A21" s="159"/>
      <c r="B21" s="206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5"/>
      <c r="J21" s="5"/>
    </row>
    <row r="22" spans="1:10" x14ac:dyDescent="0.2">
      <c r="A22" s="200" t="s">
        <v>7</v>
      </c>
      <c r="B22" s="204">
        <f>B19+1</f>
        <v>44299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4">
        <v>44300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4">
        <v>44301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4">
        <v>44302</v>
      </c>
      <c r="C25" s="9"/>
      <c r="D25" s="10"/>
      <c r="E25" s="10"/>
      <c r="F25" s="20"/>
      <c r="G25" s="10"/>
      <c r="H25" s="20"/>
      <c r="I25" s="22">
        <f t="shared" si="2"/>
        <v>0</v>
      </c>
      <c r="J25" s="5" t="s">
        <v>56</v>
      </c>
    </row>
    <row r="26" spans="1:10" x14ac:dyDescent="0.2">
      <c r="A26" s="8" t="s">
        <v>11</v>
      </c>
      <c r="B26" s="203">
        <v>44303</v>
      </c>
      <c r="C26" s="9"/>
      <c r="D26" s="10"/>
      <c r="E26" s="10"/>
      <c r="F26" s="20"/>
      <c r="G26" s="10"/>
      <c r="H26" s="20"/>
      <c r="I26" s="22">
        <f t="shared" si="2"/>
        <v>0</v>
      </c>
      <c r="J26" s="5" t="s">
        <v>35</v>
      </c>
    </row>
    <row r="27" spans="1:10" x14ac:dyDescent="0.2">
      <c r="A27" s="8" t="s">
        <v>12</v>
      </c>
      <c r="B27" s="204">
        <v>44304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4">
        <v>44305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67" t="s">
        <v>16</v>
      </c>
      <c r="B29" s="368"/>
      <c r="C29" s="368"/>
      <c r="D29" s="368"/>
      <c r="E29" s="368"/>
      <c r="F29" s="368"/>
      <c r="G29" s="368"/>
      <c r="H29" s="369"/>
      <c r="I29" s="26">
        <f>SUM(I22:I28)</f>
        <v>0</v>
      </c>
      <c r="J29" s="5"/>
    </row>
    <row r="30" spans="1:10" x14ac:dyDescent="0.2">
      <c r="A30" s="159"/>
      <c r="B30" s="206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4">
        <f>B28+1</f>
        <v>44306</v>
      </c>
      <c r="C31" s="9"/>
      <c r="D31" s="10"/>
      <c r="E31" s="10"/>
      <c r="F31" s="20"/>
      <c r="G31" s="10"/>
      <c r="H31" s="20"/>
      <c r="I31" s="22">
        <f t="shared" ref="I31:I37" si="3">((F31-C31+(F31&lt;C31))-((E31-D31+(E31&lt;D31))-(H31-G31+(H31&lt;G31))))*24</f>
        <v>0</v>
      </c>
      <c r="J31" s="5" t="s">
        <v>56</v>
      </c>
    </row>
    <row r="32" spans="1:10" x14ac:dyDescent="0.2">
      <c r="A32" s="8" t="s">
        <v>8</v>
      </c>
      <c r="B32" s="204">
        <v>44307</v>
      </c>
      <c r="C32" s="9"/>
      <c r="D32" s="10"/>
      <c r="E32" s="10"/>
      <c r="F32" s="20"/>
      <c r="G32" s="10"/>
      <c r="H32" s="20"/>
      <c r="I32" s="22">
        <f t="shared" si="3"/>
        <v>0</v>
      </c>
      <c r="J32" s="5"/>
    </row>
    <row r="33" spans="1:10" x14ac:dyDescent="0.2">
      <c r="A33" s="8" t="s">
        <v>9</v>
      </c>
      <c r="B33" s="204">
        <v>44308</v>
      </c>
      <c r="C33" s="9"/>
      <c r="D33" s="10"/>
      <c r="E33" s="10"/>
      <c r="F33" s="20"/>
      <c r="G33" s="10"/>
      <c r="H33" s="20"/>
      <c r="I33" s="22">
        <f t="shared" si="3"/>
        <v>0</v>
      </c>
      <c r="J33" s="5"/>
    </row>
    <row r="34" spans="1:10" x14ac:dyDescent="0.2">
      <c r="A34" s="8" t="s">
        <v>10</v>
      </c>
      <c r="B34" s="204">
        <v>44309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11</v>
      </c>
      <c r="B35" s="204">
        <v>44310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12</v>
      </c>
      <c r="B36" s="204">
        <v>44311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ht="13.5" thickBot="1" x14ac:dyDescent="0.25">
      <c r="A37" s="151" t="s">
        <v>13</v>
      </c>
      <c r="B37" s="204">
        <v>44312</v>
      </c>
      <c r="C37" s="152"/>
      <c r="D37" s="153"/>
      <c r="E37" s="153"/>
      <c r="F37" s="154"/>
      <c r="G37" s="153"/>
      <c r="H37" s="154"/>
      <c r="I37" s="23">
        <f t="shared" si="3"/>
        <v>0</v>
      </c>
      <c r="J37" s="5"/>
    </row>
    <row r="38" spans="1:10" ht="13.5" thickBot="1" x14ac:dyDescent="0.25">
      <c r="A38" s="367" t="s">
        <v>16</v>
      </c>
      <c r="B38" s="368"/>
      <c r="C38" s="368"/>
      <c r="D38" s="368"/>
      <c r="E38" s="368"/>
      <c r="F38" s="368"/>
      <c r="G38" s="368"/>
      <c r="H38" s="369"/>
      <c r="I38" s="26">
        <f>SUM(I31:I37)</f>
        <v>0</v>
      </c>
      <c r="J38" s="5"/>
    </row>
    <row r="39" spans="1:10" x14ac:dyDescent="0.2">
      <c r="A39" s="159"/>
      <c r="B39" s="206"/>
      <c r="C39" s="157" t="s">
        <v>14</v>
      </c>
      <c r="D39" s="157" t="s">
        <v>15</v>
      </c>
      <c r="E39" s="157" t="s">
        <v>14</v>
      </c>
      <c r="F39" s="157" t="s">
        <v>15</v>
      </c>
      <c r="G39" s="157" t="s">
        <v>14</v>
      </c>
      <c r="H39" s="158" t="s">
        <v>15</v>
      </c>
      <c r="I39" s="24"/>
      <c r="J39" s="5"/>
    </row>
    <row r="40" spans="1:10" x14ac:dyDescent="0.2">
      <c r="A40" s="8" t="s">
        <v>7</v>
      </c>
      <c r="B40" s="204">
        <f>B37+1</f>
        <v>44313</v>
      </c>
      <c r="C40" s="9"/>
      <c r="D40" s="10"/>
      <c r="E40" s="10"/>
      <c r="F40" s="20"/>
      <c r="G40" s="10"/>
      <c r="H40" s="20"/>
      <c r="I40" s="22">
        <f>((F40-C40+(F40&lt;C40))-((E40-D40+(E40&lt;D40))-(H40-G40+(H40&lt;G40))))*24</f>
        <v>0</v>
      </c>
      <c r="J40" s="5"/>
    </row>
    <row r="41" spans="1:10" x14ac:dyDescent="0.2">
      <c r="A41" s="8" t="s">
        <v>8</v>
      </c>
      <c r="B41" s="204">
        <v>44314</v>
      </c>
      <c r="C41" s="9"/>
      <c r="D41" s="10"/>
      <c r="E41" s="10"/>
      <c r="F41" s="20"/>
      <c r="G41" s="10"/>
      <c r="H41" s="20"/>
      <c r="I41" s="22">
        <f>((F41-C41+(F41&lt;C41))-((E41-D41+(E41&lt;D41))-(H41-G41+(H41&lt;G41))))*24</f>
        <v>0</v>
      </c>
      <c r="J41" s="5"/>
    </row>
    <row r="42" spans="1:10" x14ac:dyDescent="0.2">
      <c r="A42" s="8" t="s">
        <v>9</v>
      </c>
      <c r="B42" s="204">
        <v>44315</v>
      </c>
      <c r="C42" s="9"/>
      <c r="D42" s="10"/>
      <c r="E42" s="10"/>
      <c r="F42" s="20"/>
      <c r="G42" s="10"/>
      <c r="H42" s="20"/>
      <c r="I42" s="22">
        <f t="shared" ref="I42:I46" si="4">((F42-C42+(F42&lt;C42))-((E42-D42+(E42&lt;D42))-(H42-G42+(H42&lt;G42))))*24</f>
        <v>0</v>
      </c>
      <c r="J42" s="5"/>
    </row>
    <row r="43" spans="1:10" x14ac:dyDescent="0.2">
      <c r="A43" s="8" t="s">
        <v>10</v>
      </c>
      <c r="B43" s="204"/>
      <c r="C43" s="9"/>
      <c r="D43" s="10"/>
      <c r="E43" s="10"/>
      <c r="F43" s="20"/>
      <c r="G43" s="10"/>
      <c r="H43" s="20"/>
      <c r="I43" s="22">
        <f t="shared" si="4"/>
        <v>0</v>
      </c>
      <c r="J43" s="5"/>
    </row>
    <row r="44" spans="1:10" x14ac:dyDescent="0.2">
      <c r="A44" s="8" t="s">
        <v>11</v>
      </c>
      <c r="B44" s="204"/>
      <c r="C44" s="9"/>
      <c r="D44" s="10"/>
      <c r="E44" s="10"/>
      <c r="F44" s="20"/>
      <c r="G44" s="10"/>
      <c r="H44" s="20"/>
      <c r="I44" s="22">
        <f t="shared" si="4"/>
        <v>0</v>
      </c>
      <c r="J44" s="5"/>
    </row>
    <row r="45" spans="1:10" x14ac:dyDescent="0.2">
      <c r="A45" s="8" t="s">
        <v>12</v>
      </c>
      <c r="B45" s="204"/>
      <c r="C45" s="9"/>
      <c r="D45" s="10"/>
      <c r="E45" s="10"/>
      <c r="F45" s="20"/>
      <c r="G45" s="10"/>
      <c r="H45" s="20"/>
      <c r="I45" s="22">
        <f t="shared" si="4"/>
        <v>0</v>
      </c>
      <c r="J45" s="5"/>
    </row>
    <row r="46" spans="1:10" ht="13.5" thickBot="1" x14ac:dyDescent="0.25">
      <c r="A46" s="151" t="s">
        <v>13</v>
      </c>
      <c r="B46" s="203"/>
      <c r="C46" s="152"/>
      <c r="D46" s="153"/>
      <c r="E46" s="153"/>
      <c r="F46" s="154"/>
      <c r="G46" s="153"/>
      <c r="H46" s="154"/>
      <c r="I46" s="22">
        <f t="shared" si="4"/>
        <v>0</v>
      </c>
      <c r="J46" s="5"/>
    </row>
    <row r="47" spans="1:10" ht="13.5" thickBot="1" x14ac:dyDescent="0.25">
      <c r="A47" s="367" t="s">
        <v>16</v>
      </c>
      <c r="B47" s="368"/>
      <c r="C47" s="368"/>
      <c r="D47" s="368"/>
      <c r="E47" s="368"/>
      <c r="F47" s="368"/>
      <c r="G47" s="368"/>
      <c r="H47" s="369"/>
      <c r="I47" s="26">
        <f>SUM(I40:I46)</f>
        <v>0</v>
      </c>
      <c r="J47" s="6"/>
    </row>
    <row r="48" spans="1:10" ht="13.5" thickBot="1" x14ac:dyDescent="0.25">
      <c r="A48" s="167"/>
      <c r="B48" s="207"/>
      <c r="C48" s="168"/>
      <c r="D48" s="168"/>
      <c r="E48" s="168"/>
      <c r="F48" s="168"/>
      <c r="G48" s="168"/>
      <c r="H48" s="169" t="s">
        <v>34</v>
      </c>
      <c r="I48" s="170">
        <f>I11+I20+I29+I38+I47</f>
        <v>0</v>
      </c>
      <c r="J48" s="19"/>
    </row>
    <row r="49" spans="1:10" ht="17.25" customHeight="1" thickBot="1" x14ac:dyDescent="0.25">
      <c r="A49" s="244"/>
      <c r="B49" s="252"/>
      <c r="C49" s="246"/>
      <c r="D49" s="247" t="s">
        <v>33</v>
      </c>
      <c r="E49" s="248">
        <f>'July 2024'!E49</f>
        <v>0</v>
      </c>
      <c r="F49" s="249"/>
      <c r="G49" s="249"/>
      <c r="H49" s="249"/>
      <c r="I49" s="250"/>
      <c r="J49" s="251">
        <f>E49*I48</f>
        <v>0</v>
      </c>
    </row>
    <row r="50" spans="1:10" ht="12.75" customHeight="1" x14ac:dyDescent="0.2">
      <c r="A50" s="99"/>
      <c r="B50" s="185" t="s">
        <v>40</v>
      </c>
      <c r="C50" s="122">
        <f>'March 2025'!C46</f>
        <v>0</v>
      </c>
      <c r="D50" s="122"/>
      <c r="E50" s="122"/>
      <c r="F50" s="123"/>
      <c r="G50" s="363" t="s">
        <v>18</v>
      </c>
      <c r="H50" s="364"/>
      <c r="I50" s="364"/>
      <c r="J50" s="365"/>
    </row>
    <row r="51" spans="1:10" x14ac:dyDescent="0.2">
      <c r="A51" s="111"/>
      <c r="B51" s="190"/>
      <c r="C51" s="124"/>
      <c r="D51" s="124"/>
      <c r="E51" s="124"/>
      <c r="F51" s="125"/>
      <c r="G51" s="364"/>
      <c r="H51" s="364"/>
      <c r="I51" s="364"/>
      <c r="J51" s="365"/>
    </row>
    <row r="52" spans="1:10" ht="12.75" customHeight="1" x14ac:dyDescent="0.2">
      <c r="A52" s="112"/>
      <c r="B52" s="190" t="s">
        <v>60</v>
      </c>
      <c r="C52" s="196"/>
      <c r="D52" s="196"/>
      <c r="E52" s="196"/>
      <c r="F52" s="197"/>
      <c r="G52" s="363"/>
      <c r="H52" s="364"/>
      <c r="I52" s="364"/>
      <c r="J52" s="365"/>
    </row>
    <row r="53" spans="1:10" x14ac:dyDescent="0.2">
      <c r="A53" s="100"/>
      <c r="B53" s="187" t="s">
        <v>36</v>
      </c>
      <c r="C53" s="128">
        <f>'March 2025'!C49</f>
        <v>0</v>
      </c>
      <c r="D53" s="128"/>
      <c r="E53" s="128"/>
      <c r="F53" s="129"/>
      <c r="G53" s="55"/>
      <c r="H53" s="54"/>
      <c r="I53" s="54"/>
      <c r="J53" s="56"/>
    </row>
    <row r="54" spans="1:10" x14ac:dyDescent="0.2">
      <c r="A54" s="101" t="s">
        <v>38</v>
      </c>
      <c r="B54" s="188" t="s">
        <v>37</v>
      </c>
      <c r="C54" s="130">
        <f>'March 2025'!C50</f>
        <v>0</v>
      </c>
      <c r="D54" s="131" t="s">
        <v>55</v>
      </c>
      <c r="E54" s="124">
        <f>'March 2025'!E50</f>
        <v>0</v>
      </c>
      <c r="F54" s="125"/>
      <c r="G54" s="44"/>
      <c r="H54" s="16"/>
      <c r="I54" s="50"/>
      <c r="J54" s="51"/>
    </row>
    <row r="55" spans="1:10" x14ac:dyDescent="0.2">
      <c r="A55" s="100"/>
      <c r="B55" s="189" t="s">
        <v>30</v>
      </c>
      <c r="C55" s="124">
        <f>'March 2025'!C51</f>
        <v>0</v>
      </c>
      <c r="D55" s="124"/>
      <c r="E55" s="124"/>
      <c r="F55" s="125"/>
      <c r="G55" s="31" t="s">
        <v>31</v>
      </c>
      <c r="H55" s="29"/>
      <c r="I55" s="32"/>
      <c r="J55" s="30" t="s">
        <v>1</v>
      </c>
    </row>
    <row r="56" spans="1:10" x14ac:dyDescent="0.2">
      <c r="A56" s="102"/>
      <c r="B56" s="189" t="s">
        <v>39</v>
      </c>
      <c r="C56" s="124">
        <f>'March 2025'!C52</f>
        <v>0</v>
      </c>
      <c r="D56" s="124"/>
      <c r="E56" s="124"/>
      <c r="F56" s="125"/>
      <c r="G56" s="31"/>
      <c r="H56" s="29"/>
      <c r="I56" s="32"/>
      <c r="J56" s="30"/>
    </row>
    <row r="57" spans="1:10" x14ac:dyDescent="0.2">
      <c r="A57" s="33" t="s">
        <v>49</v>
      </c>
      <c r="B57" s="210"/>
      <c r="C57" s="29"/>
      <c r="D57" s="34">
        <v>44286</v>
      </c>
      <c r="E57" s="35" t="s">
        <v>27</v>
      </c>
      <c r="F57" s="53">
        <v>44315</v>
      </c>
      <c r="G57" s="44"/>
      <c r="H57" s="16"/>
      <c r="I57" s="50"/>
      <c r="J57" s="51"/>
    </row>
    <row r="58" spans="1:10" x14ac:dyDescent="0.2">
      <c r="A58" s="36" t="s">
        <v>28</v>
      </c>
      <c r="B58" s="211"/>
      <c r="C58" s="38"/>
      <c r="D58" s="39">
        <f>'March 2025'!D54</f>
        <v>0</v>
      </c>
      <c r="E58" s="40" t="s">
        <v>29</v>
      </c>
      <c r="F58" s="58">
        <f>'March 2025'!F54</f>
        <v>0</v>
      </c>
      <c r="G58" s="45" t="s">
        <v>32</v>
      </c>
      <c r="H58" s="38"/>
      <c r="I58" s="42"/>
      <c r="J58" s="46" t="s">
        <v>1</v>
      </c>
    </row>
  </sheetData>
  <protectedRanges>
    <protectedRange sqref="A50:J50 A53:J58 C51:J52 A2:H49 J2:J48" name="Range1"/>
    <protectedRange sqref="A51:B52" name="Range1_3"/>
  </protectedRanges>
  <mergeCells count="10">
    <mergeCell ref="A1:J1"/>
    <mergeCell ref="G50:J52"/>
    <mergeCell ref="A38:H38"/>
    <mergeCell ref="A47:H47"/>
    <mergeCell ref="A20:H20"/>
    <mergeCell ref="C2:D2"/>
    <mergeCell ref="E2:F2"/>
    <mergeCell ref="G2:H2"/>
    <mergeCell ref="A11:H11"/>
    <mergeCell ref="A29:H29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J56"/>
  <sheetViews>
    <sheetView topLeftCell="A25" zoomScaleNormal="100" workbookViewId="0">
      <selection activeCell="A29" sqref="A29:H29"/>
    </sheetView>
  </sheetViews>
  <sheetFormatPr defaultRowHeight="12.75" x14ac:dyDescent="0.2"/>
  <cols>
    <col min="2" max="2" width="7.140625" style="212" customWidth="1"/>
    <col min="3" max="9" width="8.7109375" customWidth="1"/>
    <col min="10" max="10" width="16" style="2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7" t="s">
        <v>26</v>
      </c>
      <c r="B2" s="14">
        <v>2025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155"/>
      <c r="B4" s="205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8"/>
      <c r="B5" s="204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/>
      <c r="B6" s="204"/>
      <c r="C6" s="9"/>
      <c r="D6" s="10"/>
      <c r="E6" s="10"/>
      <c r="F6" s="20"/>
      <c r="G6" s="10"/>
      <c r="H6" s="20"/>
      <c r="I6" s="22"/>
      <c r="J6" s="5"/>
    </row>
    <row r="7" spans="1:10" ht="13.5" customHeight="1" x14ac:dyDescent="0.2">
      <c r="A7" s="8" t="s">
        <v>10</v>
      </c>
      <c r="B7" s="204">
        <f>'April 2025'!B42+1</f>
        <v>44316</v>
      </c>
      <c r="C7" s="9"/>
      <c r="D7" s="10"/>
      <c r="E7" s="10"/>
      <c r="F7" s="20"/>
      <c r="G7" s="10"/>
      <c r="H7" s="20"/>
      <c r="I7" s="22">
        <f t="shared" ref="I7:I10" si="0">((F7-C7+(F7&lt;C7))-((E7-D7+(E7&lt;D7))-(H7-G7+(H7&lt;G7))))*24</f>
        <v>0</v>
      </c>
      <c r="J7" s="5"/>
    </row>
    <row r="8" spans="1:10" x14ac:dyDescent="0.2">
      <c r="A8" s="8" t="s">
        <v>11</v>
      </c>
      <c r="B8" s="204">
        <v>44317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4">
        <v>44318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ht="13.5" thickBot="1" x14ac:dyDescent="0.25">
      <c r="A10" s="151" t="s">
        <v>13</v>
      </c>
      <c r="B10" s="204">
        <v>44319</v>
      </c>
      <c r="C10" s="152"/>
      <c r="D10" s="153"/>
      <c r="E10" s="153"/>
      <c r="F10" s="154"/>
      <c r="G10" s="153"/>
      <c r="H10" s="154"/>
      <c r="I10" s="23">
        <f t="shared" si="0"/>
        <v>0</v>
      </c>
      <c r="J10" s="5"/>
    </row>
    <row r="11" spans="1:10" ht="13.5" customHeight="1" thickBot="1" x14ac:dyDescent="0.25">
      <c r="A11" s="367" t="s">
        <v>16</v>
      </c>
      <c r="B11" s="368"/>
      <c r="C11" s="368"/>
      <c r="D11" s="368"/>
      <c r="E11" s="368"/>
      <c r="F11" s="368"/>
      <c r="G11" s="368"/>
      <c r="H11" s="369"/>
      <c r="I11" s="26">
        <f>SUM(I5:I10)</f>
        <v>0</v>
      </c>
      <c r="J11" s="5"/>
    </row>
    <row r="12" spans="1:10" x14ac:dyDescent="0.2">
      <c r="A12" s="159"/>
      <c r="B12" s="206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5"/>
      <c r="J12" s="5"/>
    </row>
    <row r="13" spans="1:10" x14ac:dyDescent="0.2">
      <c r="A13" s="8" t="s">
        <v>7</v>
      </c>
      <c r="B13" s="204">
        <f>B10+1</f>
        <v>44320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4">
        <v>44321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4">
        <v>44322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10</v>
      </c>
      <c r="B16" s="204">
        <v>44323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11</v>
      </c>
      <c r="B17" s="204">
        <v>44324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4">
        <v>44325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4">
        <v>44326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thickBot="1" x14ac:dyDescent="0.25">
      <c r="A20" s="367" t="s">
        <v>16</v>
      </c>
      <c r="B20" s="368"/>
      <c r="C20" s="368"/>
      <c r="D20" s="368"/>
      <c r="E20" s="368"/>
      <c r="F20" s="368"/>
      <c r="G20" s="368"/>
      <c r="H20" s="369"/>
      <c r="I20" s="26">
        <f>SUM(I13:I19)</f>
        <v>0</v>
      </c>
      <c r="J20" s="5"/>
    </row>
    <row r="21" spans="1:10" x14ac:dyDescent="0.2">
      <c r="A21" s="159"/>
      <c r="B21" s="206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4"/>
      <c r="J21" s="5"/>
    </row>
    <row r="22" spans="1:10" x14ac:dyDescent="0.2">
      <c r="A22" s="8" t="s">
        <v>7</v>
      </c>
      <c r="B22" s="204">
        <f>B19+1</f>
        <v>44327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4">
        <v>44328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4">
        <v>44329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4">
        <v>44330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204">
        <v>44331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12</v>
      </c>
      <c r="B27" s="204">
        <v>44332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4">
        <v>44333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67" t="s">
        <v>16</v>
      </c>
      <c r="B29" s="368"/>
      <c r="C29" s="368"/>
      <c r="D29" s="368"/>
      <c r="E29" s="368"/>
      <c r="F29" s="368"/>
      <c r="G29" s="368"/>
      <c r="H29" s="369"/>
      <c r="I29" s="26">
        <f>SUM(I22:I28)</f>
        <v>0</v>
      </c>
      <c r="J29" s="5"/>
    </row>
    <row r="30" spans="1:10" x14ac:dyDescent="0.2">
      <c r="A30" s="159"/>
      <c r="B30" s="206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4">
        <f>B28+1</f>
        <v>44334</v>
      </c>
      <c r="C31" s="9"/>
      <c r="D31" s="10"/>
      <c r="E31" s="10"/>
      <c r="F31" s="20"/>
      <c r="G31" s="10"/>
      <c r="H31" s="20"/>
      <c r="I31" s="22">
        <f>((F31-C31+(F31&lt;C31))-((E31-D31+(E31&lt;D31))-(H31-G31+(H31&lt;G31))))*24</f>
        <v>0</v>
      </c>
      <c r="J31" s="5"/>
    </row>
    <row r="32" spans="1:10" x14ac:dyDescent="0.2">
      <c r="A32" s="8" t="s">
        <v>8</v>
      </c>
      <c r="B32" s="204">
        <v>44335</v>
      </c>
      <c r="C32" s="9"/>
      <c r="D32" s="10"/>
      <c r="E32" s="10"/>
      <c r="F32" s="20"/>
      <c r="G32" s="10"/>
      <c r="H32" s="20"/>
      <c r="I32" s="22">
        <f>((F32-C32+(F32&lt;C32))-((E32-D32+(E32&lt;D32))-(H32-G32+(H32&lt;G32))))*24</f>
        <v>0</v>
      </c>
      <c r="J32" s="5"/>
    </row>
    <row r="33" spans="1:10" x14ac:dyDescent="0.2">
      <c r="A33" s="8" t="s">
        <v>9</v>
      </c>
      <c r="B33" s="204">
        <v>44336</v>
      </c>
      <c r="C33" s="9"/>
      <c r="D33" s="10"/>
      <c r="E33" s="10"/>
      <c r="F33" s="20"/>
      <c r="G33" s="10"/>
      <c r="H33" s="20"/>
      <c r="I33" s="22">
        <f>((F33-C33+(F33&lt;C33))-((E33-D33+(E33&lt;D33))-(H33-G33+(H33&lt;G33))))*24</f>
        <v>0</v>
      </c>
      <c r="J33" s="5"/>
    </row>
    <row r="34" spans="1:10" x14ac:dyDescent="0.2">
      <c r="A34" s="8" t="s">
        <v>10</v>
      </c>
      <c r="B34" s="204">
        <v>44337</v>
      </c>
      <c r="C34" s="9"/>
      <c r="D34" s="10"/>
      <c r="E34" s="10"/>
      <c r="F34" s="20"/>
      <c r="G34" s="10"/>
      <c r="H34" s="20"/>
      <c r="I34" s="22">
        <f>((F34-C34+(F34&lt;C34))-((E34-D34+(E34&lt;D34))-(H34-G34+(H34&lt;G34))))*24</f>
        <v>0</v>
      </c>
      <c r="J34" s="5"/>
    </row>
    <row r="35" spans="1:10" x14ac:dyDescent="0.2">
      <c r="A35" s="8" t="s">
        <v>11</v>
      </c>
      <c r="B35" s="204">
        <v>44338</v>
      </c>
      <c r="C35" s="9"/>
      <c r="D35" s="10"/>
      <c r="E35" s="10"/>
      <c r="F35" s="20"/>
      <c r="G35" s="10"/>
      <c r="H35" s="20"/>
      <c r="I35" s="22">
        <f>((F35-C35+(F35&lt;C35))-((E35-D35+(E35&lt;D35))-(H35-G35+(H35&lt;G35))))*24</f>
        <v>0</v>
      </c>
      <c r="J35" s="5"/>
    </row>
    <row r="36" spans="1:10" x14ac:dyDescent="0.2">
      <c r="A36" s="8" t="s">
        <v>12</v>
      </c>
      <c r="B36" s="204">
        <v>44339</v>
      </c>
      <c r="C36" s="9"/>
      <c r="D36" s="10"/>
      <c r="E36" s="10"/>
      <c r="F36" s="20"/>
      <c r="G36" s="10"/>
      <c r="H36" s="20"/>
      <c r="I36" s="22">
        <f t="shared" ref="I36:I44" si="3">((F36-C36+(F36&lt;C36))-((E36-D36+(E36&lt;D36))-(H36-G36+(H36&lt;G36))))*24</f>
        <v>0</v>
      </c>
      <c r="J36" s="5"/>
    </row>
    <row r="37" spans="1:10" ht="13.5" thickBot="1" x14ac:dyDescent="0.25">
      <c r="A37" s="151" t="s">
        <v>13</v>
      </c>
      <c r="B37" s="204">
        <v>44340</v>
      </c>
      <c r="C37" s="152"/>
      <c r="D37" s="153"/>
      <c r="E37" s="153"/>
      <c r="F37" s="154"/>
      <c r="G37" s="153"/>
      <c r="H37" s="154"/>
      <c r="I37" s="23">
        <f t="shared" si="3"/>
        <v>0</v>
      </c>
      <c r="J37" s="5"/>
    </row>
    <row r="38" spans="1:10" ht="13.5" thickBot="1" x14ac:dyDescent="0.25">
      <c r="A38" s="367" t="s">
        <v>16</v>
      </c>
      <c r="B38" s="368"/>
      <c r="C38" s="368"/>
      <c r="D38" s="368"/>
      <c r="E38" s="368"/>
      <c r="F38" s="368"/>
      <c r="G38" s="368"/>
      <c r="H38" s="371"/>
      <c r="I38" s="26">
        <f>SUM(I31:I37)</f>
        <v>0</v>
      </c>
      <c r="J38" s="6"/>
    </row>
    <row r="39" spans="1:10" x14ac:dyDescent="0.2">
      <c r="A39" s="223" t="s">
        <v>7</v>
      </c>
      <c r="B39" s="222">
        <f>B37+1</f>
        <v>44341</v>
      </c>
      <c r="C39" s="193"/>
      <c r="D39" s="194"/>
      <c r="E39" s="194"/>
      <c r="F39" s="195"/>
      <c r="G39" s="194"/>
      <c r="H39" s="194"/>
      <c r="I39" s="23">
        <f t="shared" si="3"/>
        <v>0</v>
      </c>
      <c r="J39" s="5" t="s">
        <v>35</v>
      </c>
    </row>
    <row r="40" spans="1:10" x14ac:dyDescent="0.2">
      <c r="A40" s="8" t="s">
        <v>8</v>
      </c>
      <c r="B40" s="204">
        <v>44342</v>
      </c>
      <c r="C40" s="9"/>
      <c r="D40" s="10"/>
      <c r="E40" s="10"/>
      <c r="F40" s="10"/>
      <c r="G40" s="10"/>
      <c r="H40" s="10"/>
      <c r="I40" s="22">
        <f t="shared" si="3"/>
        <v>0</v>
      </c>
      <c r="J40" s="5"/>
    </row>
    <row r="41" spans="1:10" x14ac:dyDescent="0.2">
      <c r="A41" s="192" t="s">
        <v>9</v>
      </c>
      <c r="B41" s="222">
        <v>44343</v>
      </c>
      <c r="C41" s="193"/>
      <c r="D41" s="194"/>
      <c r="E41" s="194"/>
      <c r="F41" s="194"/>
      <c r="G41" s="194"/>
      <c r="H41" s="194"/>
      <c r="I41" s="356">
        <f t="shared" si="3"/>
        <v>0</v>
      </c>
      <c r="J41" s="219"/>
    </row>
    <row r="42" spans="1:10" x14ac:dyDescent="0.2">
      <c r="A42" s="151" t="s">
        <v>10</v>
      </c>
      <c r="B42" s="222">
        <v>44344</v>
      </c>
      <c r="C42" s="152"/>
      <c r="D42" s="153"/>
      <c r="E42" s="153"/>
      <c r="F42" s="153"/>
      <c r="G42" s="153"/>
      <c r="H42" s="153"/>
      <c r="I42" s="23">
        <f t="shared" si="3"/>
        <v>0</v>
      </c>
      <c r="J42" s="5"/>
    </row>
    <row r="43" spans="1:10" x14ac:dyDescent="0.2">
      <c r="A43" s="8" t="s">
        <v>11</v>
      </c>
      <c r="B43" s="204">
        <v>44345</v>
      </c>
      <c r="C43" s="9"/>
      <c r="D43" s="10"/>
      <c r="E43" s="10"/>
      <c r="F43" s="10"/>
      <c r="G43" s="10"/>
      <c r="H43" s="10"/>
      <c r="I43" s="22">
        <f t="shared" si="3"/>
        <v>0</v>
      </c>
      <c r="J43" s="5"/>
    </row>
    <row r="44" spans="1:10" ht="13.5" thickBot="1" x14ac:dyDescent="0.25">
      <c r="A44" s="151" t="s">
        <v>12</v>
      </c>
      <c r="B44" s="218">
        <v>44346</v>
      </c>
      <c r="C44" s="152"/>
      <c r="D44" s="153"/>
      <c r="E44" s="153"/>
      <c r="F44" s="153"/>
      <c r="G44" s="153"/>
      <c r="H44" s="153"/>
      <c r="I44" s="22">
        <f t="shared" si="3"/>
        <v>0</v>
      </c>
      <c r="J44" s="357"/>
    </row>
    <row r="45" spans="1:10" ht="13.5" thickBot="1" x14ac:dyDescent="0.25">
      <c r="A45" s="367" t="s">
        <v>16</v>
      </c>
      <c r="B45" s="368"/>
      <c r="C45" s="368"/>
      <c r="D45" s="368"/>
      <c r="E45" s="368"/>
      <c r="F45" s="368"/>
      <c r="G45" s="368"/>
      <c r="H45" s="371"/>
      <c r="I45" s="26">
        <f>SUM(I39:I44)</f>
        <v>0</v>
      </c>
      <c r="J45" s="233"/>
    </row>
    <row r="46" spans="1:10" ht="13.5" thickBot="1" x14ac:dyDescent="0.25">
      <c r="A46" s="167"/>
      <c r="B46" s="207"/>
      <c r="C46" s="168"/>
      <c r="D46" s="168"/>
      <c r="E46" s="168"/>
      <c r="F46" s="168"/>
      <c r="G46" s="168"/>
      <c r="H46" s="169" t="s">
        <v>34</v>
      </c>
      <c r="I46" s="170">
        <f>I11+I20+I29+I38+I45</f>
        <v>0</v>
      </c>
      <c r="J46" s="19"/>
    </row>
    <row r="47" spans="1:10" ht="17.25" customHeight="1" thickBot="1" x14ac:dyDescent="0.25">
      <c r="A47" s="244"/>
      <c r="B47" s="252"/>
      <c r="C47" s="246"/>
      <c r="D47" s="247" t="s">
        <v>33</v>
      </c>
      <c r="E47" s="248">
        <f>'July 2024'!E49</f>
        <v>0</v>
      </c>
      <c r="F47" s="249"/>
      <c r="G47" s="249"/>
      <c r="H47" s="249"/>
      <c r="I47" s="250"/>
      <c r="J47" s="251">
        <f>E47*I46</f>
        <v>0</v>
      </c>
    </row>
    <row r="48" spans="1:10" ht="12.75" customHeight="1" x14ac:dyDescent="0.2">
      <c r="A48" s="103"/>
      <c r="B48" s="185" t="s">
        <v>40</v>
      </c>
      <c r="C48" s="122">
        <f>'April 2025'!C50</f>
        <v>0</v>
      </c>
      <c r="D48" s="122"/>
      <c r="E48" s="122"/>
      <c r="F48" s="123"/>
      <c r="G48" s="363" t="s">
        <v>18</v>
      </c>
      <c r="H48" s="364"/>
      <c r="I48" s="364"/>
      <c r="J48" s="365"/>
    </row>
    <row r="49" spans="1:10" x14ac:dyDescent="0.2">
      <c r="A49" s="111"/>
      <c r="B49" s="190"/>
      <c r="C49" s="124"/>
      <c r="D49" s="124"/>
      <c r="E49" s="124"/>
      <c r="F49" s="125"/>
      <c r="G49" s="364"/>
      <c r="H49" s="364"/>
      <c r="I49" s="364"/>
      <c r="J49" s="365"/>
    </row>
    <row r="50" spans="1:10" ht="12.75" customHeight="1" x14ac:dyDescent="0.2">
      <c r="A50" s="112"/>
      <c r="B50" s="190" t="s">
        <v>60</v>
      </c>
      <c r="C50" s="196"/>
      <c r="D50" s="196"/>
      <c r="E50" s="196"/>
      <c r="F50" s="197"/>
      <c r="G50" s="363"/>
      <c r="H50" s="364"/>
      <c r="I50" s="364"/>
      <c r="J50" s="365"/>
    </row>
    <row r="51" spans="1:10" x14ac:dyDescent="0.2">
      <c r="A51" s="104"/>
      <c r="B51" s="187" t="s">
        <v>36</v>
      </c>
      <c r="C51" s="128">
        <f>'April 2025'!C53</f>
        <v>0</v>
      </c>
      <c r="D51" s="128"/>
      <c r="E51" s="128"/>
      <c r="F51" s="129"/>
      <c r="G51" s="55"/>
      <c r="H51" s="54"/>
      <c r="I51" s="54"/>
      <c r="J51" s="56"/>
    </row>
    <row r="52" spans="1:10" x14ac:dyDescent="0.2">
      <c r="A52" s="105" t="s">
        <v>38</v>
      </c>
      <c r="B52" s="188" t="s">
        <v>37</v>
      </c>
      <c r="C52" s="130">
        <f>'April 2025'!C54</f>
        <v>0</v>
      </c>
      <c r="D52" s="131" t="s">
        <v>55</v>
      </c>
      <c r="E52" s="124">
        <f>'April 2025'!E54</f>
        <v>0</v>
      </c>
      <c r="F52" s="125"/>
      <c r="G52" s="44"/>
      <c r="H52" s="16"/>
      <c r="I52" s="50"/>
      <c r="J52" s="51"/>
    </row>
    <row r="53" spans="1:10" x14ac:dyDescent="0.2">
      <c r="A53" s="104"/>
      <c r="B53" s="189" t="s">
        <v>30</v>
      </c>
      <c r="C53" s="124">
        <f>'April 2025'!C55</f>
        <v>0</v>
      </c>
      <c r="D53" s="124"/>
      <c r="E53" s="124"/>
      <c r="F53" s="125"/>
      <c r="G53" s="31" t="s">
        <v>31</v>
      </c>
      <c r="H53" s="29"/>
      <c r="I53" s="32"/>
      <c r="J53" s="30" t="s">
        <v>1</v>
      </c>
    </row>
    <row r="54" spans="1:10" x14ac:dyDescent="0.2">
      <c r="A54" s="106"/>
      <c r="B54" s="189" t="s">
        <v>39</v>
      </c>
      <c r="C54" s="124">
        <f>'April 2025'!C56</f>
        <v>0</v>
      </c>
      <c r="D54" s="124"/>
      <c r="E54" s="124"/>
      <c r="F54" s="125"/>
      <c r="G54" s="31"/>
      <c r="H54" s="29"/>
      <c r="I54" s="32"/>
      <c r="J54" s="30"/>
    </row>
    <row r="55" spans="1:10" x14ac:dyDescent="0.2">
      <c r="A55" s="33" t="s">
        <v>50</v>
      </c>
      <c r="B55" s="210"/>
      <c r="C55" s="29"/>
      <c r="D55" s="34">
        <v>44316</v>
      </c>
      <c r="E55" s="35" t="s">
        <v>27</v>
      </c>
      <c r="F55" s="53">
        <v>44346</v>
      </c>
      <c r="G55" s="44"/>
      <c r="H55" s="16"/>
      <c r="I55" s="50"/>
      <c r="J55" s="51"/>
    </row>
    <row r="56" spans="1:10" x14ac:dyDescent="0.2">
      <c r="A56" s="36" t="s">
        <v>28</v>
      </c>
      <c r="B56" s="211"/>
      <c r="C56" s="38"/>
      <c r="D56" s="39">
        <f>'April 2025'!D58</f>
        <v>0</v>
      </c>
      <c r="E56" s="40" t="s">
        <v>29</v>
      </c>
      <c r="F56" s="58">
        <f>'April 2025'!F58</f>
        <v>0</v>
      </c>
      <c r="G56" s="45" t="s">
        <v>32</v>
      </c>
      <c r="H56" s="38"/>
      <c r="I56" s="42"/>
      <c r="J56" s="46" t="s">
        <v>1</v>
      </c>
    </row>
  </sheetData>
  <protectedRanges>
    <protectedRange sqref="A48:J48 A51:J56 C49:J50 J7:J46 A2:H47 J2:J5" name="Range1"/>
    <protectedRange sqref="A49:B50" name="Range1_2"/>
    <protectedRange sqref="J6" name="Range1_1"/>
  </protectedRanges>
  <mergeCells count="10">
    <mergeCell ref="C2:D2"/>
    <mergeCell ref="E2:F2"/>
    <mergeCell ref="G2:H2"/>
    <mergeCell ref="A1:J1"/>
    <mergeCell ref="A45:H45"/>
    <mergeCell ref="G48:J50"/>
    <mergeCell ref="A11:H11"/>
    <mergeCell ref="A20:H20"/>
    <mergeCell ref="A29:H29"/>
    <mergeCell ref="A38:H38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J57"/>
  <sheetViews>
    <sheetView zoomScaleNormal="100" workbookViewId="0">
      <selection activeCell="F57" sqref="F57"/>
    </sheetView>
  </sheetViews>
  <sheetFormatPr defaultRowHeight="12.75" x14ac:dyDescent="0.2"/>
  <cols>
    <col min="2" max="2" width="7.140625" style="212" customWidth="1"/>
    <col min="3" max="9" width="8.7109375" customWidth="1"/>
    <col min="10" max="10" width="15.140625" style="2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7" t="s">
        <v>22</v>
      </c>
      <c r="B2" s="14">
        <v>2025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13</v>
      </c>
      <c r="B4" s="204">
        <f>'May 2025'!B44+1</f>
        <v>44347</v>
      </c>
      <c r="C4" s="9"/>
      <c r="D4" s="10"/>
      <c r="E4" s="10"/>
      <c r="F4" s="20"/>
      <c r="G4" s="10"/>
      <c r="H4" s="20"/>
      <c r="I4" s="22"/>
      <c r="J4" s="5"/>
    </row>
    <row r="5" spans="1:10" x14ac:dyDescent="0.2">
      <c r="A5" s="8" t="s">
        <v>7</v>
      </c>
      <c r="B5" s="204">
        <v>44348</v>
      </c>
      <c r="C5" s="9"/>
      <c r="D5" s="10"/>
      <c r="E5" s="10"/>
      <c r="F5" s="20"/>
      <c r="G5" s="10"/>
      <c r="H5" s="20"/>
      <c r="I5" s="22">
        <f t="shared" ref="I5:I9" si="0">((F5-C5+(F5&lt;C5))-((E5-D5+(E5&lt;D5))-(H5-G5+(H5&lt;G5))))*24</f>
        <v>0</v>
      </c>
      <c r="J5" s="5"/>
    </row>
    <row r="6" spans="1:10" x14ac:dyDescent="0.2">
      <c r="A6" s="8" t="s">
        <v>8</v>
      </c>
      <c r="B6" s="204">
        <v>44349</v>
      </c>
      <c r="C6" s="9"/>
      <c r="D6" s="10"/>
      <c r="E6" s="10"/>
      <c r="F6" s="20"/>
      <c r="G6" s="10"/>
      <c r="H6" s="20"/>
      <c r="I6" s="22">
        <f t="shared" si="0"/>
        <v>0</v>
      </c>
      <c r="J6" s="5"/>
    </row>
    <row r="7" spans="1:10" x14ac:dyDescent="0.2">
      <c r="A7" s="8" t="s">
        <v>9</v>
      </c>
      <c r="B7" s="204">
        <v>44350</v>
      </c>
      <c r="C7" s="9"/>
      <c r="D7" s="10"/>
      <c r="E7" s="10"/>
      <c r="F7" s="20"/>
      <c r="G7" s="10"/>
      <c r="H7" s="20"/>
      <c r="I7" s="22">
        <f t="shared" si="0"/>
        <v>0</v>
      </c>
      <c r="J7" s="5"/>
    </row>
    <row r="8" spans="1:10" x14ac:dyDescent="0.2">
      <c r="A8" s="8" t="s">
        <v>10</v>
      </c>
      <c r="B8" s="204">
        <v>44351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200" t="s">
        <v>11</v>
      </c>
      <c r="B9" s="204">
        <v>44352</v>
      </c>
      <c r="C9" s="9"/>
      <c r="D9" s="10"/>
      <c r="E9" s="10"/>
      <c r="F9" s="20"/>
      <c r="G9" s="10"/>
      <c r="H9" s="20"/>
      <c r="I9" s="22">
        <f t="shared" si="0"/>
        <v>0</v>
      </c>
      <c r="J9" s="121"/>
    </row>
    <row r="10" spans="1:10" x14ac:dyDescent="0.2">
      <c r="A10" s="8" t="s">
        <v>12</v>
      </c>
      <c r="B10" s="204">
        <v>44353</v>
      </c>
      <c r="C10" s="9"/>
      <c r="D10" s="10"/>
      <c r="E10" s="10"/>
      <c r="F10" s="20"/>
      <c r="G10" s="10"/>
      <c r="H10" s="20"/>
      <c r="I10" s="22">
        <f t="shared" ref="I10:I11" si="1">((F10-C10+(F10&lt;C10))-((E10-D10+(E10&lt;D10))-(H10-G10+(H10&lt;G10))))*24</f>
        <v>0</v>
      </c>
      <c r="J10" s="5"/>
    </row>
    <row r="11" spans="1:10" ht="13.5" thickBot="1" x14ac:dyDescent="0.25">
      <c r="A11" s="151" t="s">
        <v>13</v>
      </c>
      <c r="B11" s="204">
        <v>44354</v>
      </c>
      <c r="C11" s="152"/>
      <c r="D11" s="153"/>
      <c r="E11" s="153"/>
      <c r="F11" s="154"/>
      <c r="G11" s="153"/>
      <c r="H11" s="154"/>
      <c r="I11" s="23">
        <f t="shared" si="1"/>
        <v>0</v>
      </c>
      <c r="J11" s="5"/>
    </row>
    <row r="12" spans="1:10" ht="13.5" thickBot="1" x14ac:dyDescent="0.25">
      <c r="A12" s="367" t="s">
        <v>16</v>
      </c>
      <c r="B12" s="368"/>
      <c r="C12" s="368"/>
      <c r="D12" s="368"/>
      <c r="E12" s="368"/>
      <c r="F12" s="368"/>
      <c r="G12" s="368"/>
      <c r="H12" s="369"/>
      <c r="I12" s="26">
        <f>SUM(I5:I11)</f>
        <v>0</v>
      </c>
      <c r="J12" s="5"/>
    </row>
    <row r="13" spans="1:10" x14ac:dyDescent="0.2">
      <c r="A13" s="155"/>
      <c r="B13" s="205"/>
      <c r="C13" s="157" t="s">
        <v>14</v>
      </c>
      <c r="D13" s="157" t="s">
        <v>15</v>
      </c>
      <c r="E13" s="157" t="s">
        <v>14</v>
      </c>
      <c r="F13" s="157" t="s">
        <v>15</v>
      </c>
      <c r="G13" s="157" t="s">
        <v>14</v>
      </c>
      <c r="H13" s="158" t="s">
        <v>15</v>
      </c>
      <c r="I13" s="24"/>
      <c r="J13" s="5"/>
    </row>
    <row r="14" spans="1:10" x14ac:dyDescent="0.2">
      <c r="A14" s="8" t="s">
        <v>7</v>
      </c>
      <c r="B14" s="204">
        <f>B11+1</f>
        <v>44355</v>
      </c>
      <c r="C14" s="9"/>
      <c r="D14" s="10"/>
      <c r="E14" s="10"/>
      <c r="F14" s="20"/>
      <c r="G14" s="10"/>
      <c r="H14" s="20"/>
      <c r="I14" s="22">
        <f t="shared" ref="I14:I20" si="2">((F14-C14+(F14&lt;C14))-((E14-D14+(E14&lt;D14))-(H14-G14+(H14&lt;G14))))*24</f>
        <v>0</v>
      </c>
      <c r="J14" s="5"/>
    </row>
    <row r="15" spans="1:10" x14ac:dyDescent="0.2">
      <c r="A15" s="8" t="s">
        <v>8</v>
      </c>
      <c r="B15" s="203">
        <v>44356</v>
      </c>
      <c r="C15" s="9"/>
      <c r="D15" s="10"/>
      <c r="E15" s="10"/>
      <c r="F15" s="20"/>
      <c r="G15" s="10"/>
      <c r="H15" s="20"/>
      <c r="I15" s="22">
        <f t="shared" si="2"/>
        <v>0</v>
      </c>
      <c r="J15" s="5" t="s">
        <v>69</v>
      </c>
    </row>
    <row r="16" spans="1:10" x14ac:dyDescent="0.2">
      <c r="A16" s="8" t="s">
        <v>9</v>
      </c>
      <c r="B16" s="204">
        <v>44357</v>
      </c>
      <c r="C16" s="9"/>
      <c r="D16" s="10"/>
      <c r="E16" s="10"/>
      <c r="F16" s="20"/>
      <c r="G16" s="10"/>
      <c r="H16" s="20"/>
      <c r="I16" s="22">
        <f t="shared" si="2"/>
        <v>0</v>
      </c>
      <c r="J16" s="5" t="s">
        <v>56</v>
      </c>
    </row>
    <row r="17" spans="1:10" ht="13.5" customHeight="1" x14ac:dyDescent="0.2">
      <c r="A17" s="8" t="s">
        <v>10</v>
      </c>
      <c r="B17" s="204">
        <v>44358</v>
      </c>
      <c r="C17" s="9"/>
      <c r="D17" s="10"/>
      <c r="E17" s="10"/>
      <c r="F17" s="20"/>
      <c r="G17" s="10"/>
      <c r="H17" s="20"/>
      <c r="I17" s="22">
        <f t="shared" si="2"/>
        <v>0</v>
      </c>
      <c r="J17" s="5" t="s">
        <v>56</v>
      </c>
    </row>
    <row r="18" spans="1:10" x14ac:dyDescent="0.2">
      <c r="A18" s="200" t="s">
        <v>11</v>
      </c>
      <c r="B18" s="204">
        <v>44359</v>
      </c>
      <c r="C18" s="9"/>
      <c r="D18" s="10"/>
      <c r="E18" s="10"/>
      <c r="F18" s="20"/>
      <c r="G18" s="10"/>
      <c r="H18" s="20"/>
      <c r="I18" s="22">
        <f t="shared" si="2"/>
        <v>0</v>
      </c>
      <c r="J18" s="5"/>
    </row>
    <row r="19" spans="1:10" x14ac:dyDescent="0.2">
      <c r="A19" s="8" t="s">
        <v>12</v>
      </c>
      <c r="B19" s="204">
        <v>44360</v>
      </c>
      <c r="C19" s="9"/>
      <c r="D19" s="10"/>
      <c r="E19" s="10"/>
      <c r="F19" s="20"/>
      <c r="G19" s="10"/>
      <c r="H19" s="20"/>
      <c r="I19" s="22">
        <f t="shared" si="2"/>
        <v>0</v>
      </c>
      <c r="J19" s="5"/>
    </row>
    <row r="20" spans="1:10" ht="13.5" thickBot="1" x14ac:dyDescent="0.25">
      <c r="A20" s="151" t="s">
        <v>13</v>
      </c>
      <c r="B20" s="204">
        <v>44361</v>
      </c>
      <c r="C20" s="152"/>
      <c r="D20" s="153"/>
      <c r="E20" s="153"/>
      <c r="F20" s="154"/>
      <c r="G20" s="153"/>
      <c r="H20" s="154"/>
      <c r="I20" s="23">
        <f t="shared" si="2"/>
        <v>0</v>
      </c>
      <c r="J20" s="5"/>
    </row>
    <row r="21" spans="1:10" ht="13.5" customHeight="1" thickBot="1" x14ac:dyDescent="0.25">
      <c r="A21" s="367" t="s">
        <v>16</v>
      </c>
      <c r="B21" s="368"/>
      <c r="C21" s="368"/>
      <c r="D21" s="368"/>
      <c r="E21" s="368"/>
      <c r="F21" s="368"/>
      <c r="G21" s="368"/>
      <c r="H21" s="369"/>
      <c r="I21" s="26">
        <f>SUM(I14:I20)</f>
        <v>0</v>
      </c>
      <c r="J21" s="5"/>
    </row>
    <row r="22" spans="1:10" x14ac:dyDescent="0.2">
      <c r="A22" s="159"/>
      <c r="B22" s="206"/>
      <c r="C22" s="157" t="s">
        <v>14</v>
      </c>
      <c r="D22" s="157" t="s">
        <v>15</v>
      </c>
      <c r="E22" s="157" t="s">
        <v>14</v>
      </c>
      <c r="F22" s="157" t="s">
        <v>15</v>
      </c>
      <c r="G22" s="157" t="s">
        <v>14</v>
      </c>
      <c r="H22" s="158" t="s">
        <v>15</v>
      </c>
      <c r="I22" s="25"/>
      <c r="J22" s="5"/>
    </row>
    <row r="23" spans="1:10" x14ac:dyDescent="0.2">
      <c r="A23" s="200" t="s">
        <v>7</v>
      </c>
      <c r="B23" s="204">
        <f>B20+1</f>
        <v>44362</v>
      </c>
      <c r="C23" s="9"/>
      <c r="D23" s="10"/>
      <c r="E23" s="10"/>
      <c r="F23" s="20"/>
      <c r="G23" s="10"/>
      <c r="H23" s="20"/>
      <c r="I23" s="22">
        <f t="shared" ref="I23:I29" si="3">((F23-C23+(F23&lt;C23))-((E23-D23+(E23&lt;D23))-(H23-G23+(H23&lt;G23))))*24</f>
        <v>0</v>
      </c>
      <c r="J23" s="5"/>
    </row>
    <row r="24" spans="1:10" x14ac:dyDescent="0.2">
      <c r="A24" s="200" t="s">
        <v>8</v>
      </c>
      <c r="B24" s="204">
        <v>44363</v>
      </c>
      <c r="C24" s="9"/>
      <c r="D24" s="10"/>
      <c r="E24" s="10"/>
      <c r="F24" s="20"/>
      <c r="G24" s="10"/>
      <c r="H24" s="20"/>
      <c r="I24" s="22">
        <f t="shared" si="3"/>
        <v>0</v>
      </c>
      <c r="J24" s="5"/>
    </row>
    <row r="25" spans="1:10" x14ac:dyDescent="0.2">
      <c r="A25" s="8" t="s">
        <v>9</v>
      </c>
      <c r="B25" s="204">
        <v>44364</v>
      </c>
      <c r="C25" s="9"/>
      <c r="D25" s="10"/>
      <c r="E25" s="10"/>
      <c r="F25" s="20"/>
      <c r="G25" s="10"/>
      <c r="H25" s="20"/>
      <c r="I25" s="22">
        <f t="shared" si="3"/>
        <v>0</v>
      </c>
      <c r="J25" s="5"/>
    </row>
    <row r="26" spans="1:10" x14ac:dyDescent="0.2">
      <c r="A26" s="8" t="s">
        <v>10</v>
      </c>
      <c r="B26" s="204">
        <v>44365</v>
      </c>
      <c r="C26" s="9"/>
      <c r="D26" s="10"/>
      <c r="E26" s="10"/>
      <c r="F26" s="20"/>
      <c r="G26" s="10"/>
      <c r="H26" s="20"/>
      <c r="I26" s="22">
        <f t="shared" si="3"/>
        <v>0</v>
      </c>
      <c r="J26" s="5"/>
    </row>
    <row r="27" spans="1:10" x14ac:dyDescent="0.2">
      <c r="A27" s="8" t="s">
        <v>11</v>
      </c>
      <c r="B27" s="204">
        <v>44366</v>
      </c>
      <c r="C27" s="9"/>
      <c r="D27" s="10"/>
      <c r="E27" s="10"/>
      <c r="F27" s="20"/>
      <c r="G27" s="10"/>
      <c r="H27" s="20"/>
      <c r="I27" s="22">
        <f t="shared" si="3"/>
        <v>0</v>
      </c>
      <c r="J27" s="5"/>
    </row>
    <row r="28" spans="1:10" x14ac:dyDescent="0.2">
      <c r="A28" s="8" t="s">
        <v>12</v>
      </c>
      <c r="B28" s="204">
        <v>44367</v>
      </c>
      <c r="C28" s="9"/>
      <c r="D28" s="10"/>
      <c r="E28" s="10"/>
      <c r="F28" s="20"/>
      <c r="G28" s="10"/>
      <c r="H28" s="20"/>
      <c r="I28" s="22">
        <f t="shared" si="3"/>
        <v>0</v>
      </c>
      <c r="J28" s="5"/>
    </row>
    <row r="29" spans="1:10" ht="13.5" thickBot="1" x14ac:dyDescent="0.25">
      <c r="A29" s="8" t="s">
        <v>13</v>
      </c>
      <c r="B29" s="204">
        <v>44368</v>
      </c>
      <c r="C29" s="9"/>
      <c r="D29" s="10"/>
      <c r="E29" s="10"/>
      <c r="F29" s="20"/>
      <c r="G29" s="10"/>
      <c r="H29" s="20"/>
      <c r="I29" s="23">
        <f t="shared" si="3"/>
        <v>0</v>
      </c>
      <c r="J29" s="5"/>
    </row>
    <row r="30" spans="1:10" ht="13.5" thickBot="1" x14ac:dyDescent="0.25">
      <c r="A30" s="387" t="s">
        <v>16</v>
      </c>
      <c r="B30" s="388"/>
      <c r="C30" s="388"/>
      <c r="D30" s="388"/>
      <c r="E30" s="388"/>
      <c r="F30" s="388"/>
      <c r="G30" s="388"/>
      <c r="H30" s="389"/>
      <c r="I30" s="27">
        <f>SUM(I23:I29)</f>
        <v>0</v>
      </c>
      <c r="J30" s="5"/>
    </row>
    <row r="31" spans="1:10" ht="13.5" thickBot="1" x14ac:dyDescent="0.25">
      <c r="A31" s="181"/>
      <c r="B31" s="224"/>
      <c r="C31" s="182" t="s">
        <v>14</v>
      </c>
      <c r="D31" s="182" t="s">
        <v>15</v>
      </c>
      <c r="E31" s="182" t="s">
        <v>14</v>
      </c>
      <c r="F31" s="182" t="s">
        <v>15</v>
      </c>
      <c r="G31" s="182" t="s">
        <v>14</v>
      </c>
      <c r="H31" s="183" t="s">
        <v>15</v>
      </c>
      <c r="I31" s="184"/>
      <c r="J31" s="180"/>
    </row>
    <row r="32" spans="1:10" x14ac:dyDescent="0.2">
      <c r="A32" s="174" t="s">
        <v>7</v>
      </c>
      <c r="B32" s="221">
        <f>B29+1</f>
        <v>44369</v>
      </c>
      <c r="C32" s="178"/>
      <c r="D32" s="165"/>
      <c r="E32" s="165"/>
      <c r="F32" s="179"/>
      <c r="G32" s="165"/>
      <c r="H32" s="179"/>
      <c r="I32" s="177">
        <f t="shared" ref="I32:I38" si="4">((F32-C32+(F32&lt;C32))-((E32-D32+(E32&lt;D32))-(H32-G32+(H32&lt;G32))))*24</f>
        <v>0</v>
      </c>
      <c r="J32" s="5"/>
    </row>
    <row r="33" spans="1:10" x14ac:dyDescent="0.2">
      <c r="A33" s="8" t="s">
        <v>8</v>
      </c>
      <c r="B33" s="221">
        <v>44370</v>
      </c>
      <c r="C33" s="9"/>
      <c r="D33" s="10"/>
      <c r="E33" s="10"/>
      <c r="F33" s="20"/>
      <c r="G33" s="10"/>
      <c r="H33" s="20"/>
      <c r="I33" s="22">
        <f t="shared" si="4"/>
        <v>0</v>
      </c>
      <c r="J33" s="5"/>
    </row>
    <row r="34" spans="1:10" x14ac:dyDescent="0.2">
      <c r="A34" s="8" t="s">
        <v>9</v>
      </c>
      <c r="B34" s="221">
        <v>44371</v>
      </c>
      <c r="C34" s="9"/>
      <c r="D34" s="10"/>
      <c r="E34" s="10"/>
      <c r="F34" s="20"/>
      <c r="G34" s="10"/>
      <c r="H34" s="20"/>
      <c r="I34" s="22">
        <f t="shared" si="4"/>
        <v>0</v>
      </c>
      <c r="J34" s="5"/>
    </row>
    <row r="35" spans="1:10" x14ac:dyDescent="0.2">
      <c r="A35" s="8" t="s">
        <v>10</v>
      </c>
      <c r="B35" s="221">
        <v>44372</v>
      </c>
      <c r="C35" s="9"/>
      <c r="D35" s="10"/>
      <c r="E35" s="10"/>
      <c r="F35" s="20"/>
      <c r="G35" s="10"/>
      <c r="H35" s="20"/>
      <c r="I35" s="22">
        <f t="shared" si="4"/>
        <v>0</v>
      </c>
      <c r="J35" s="5"/>
    </row>
    <row r="36" spans="1:10" x14ac:dyDescent="0.2">
      <c r="A36" s="8" t="s">
        <v>11</v>
      </c>
      <c r="B36" s="221">
        <v>44373</v>
      </c>
      <c r="C36" s="9"/>
      <c r="D36" s="10"/>
      <c r="E36" s="10"/>
      <c r="F36" s="20"/>
      <c r="G36" s="10"/>
      <c r="H36" s="20"/>
      <c r="I36" s="22">
        <f t="shared" si="4"/>
        <v>0</v>
      </c>
      <c r="J36" s="5"/>
    </row>
    <row r="37" spans="1:10" x14ac:dyDescent="0.2">
      <c r="A37" s="8" t="s">
        <v>12</v>
      </c>
      <c r="B37" s="221">
        <v>44374</v>
      </c>
      <c r="C37" s="9"/>
      <c r="D37" s="10"/>
      <c r="E37" s="10"/>
      <c r="F37" s="20"/>
      <c r="G37" s="10"/>
      <c r="H37" s="20"/>
      <c r="I37" s="22">
        <f t="shared" si="4"/>
        <v>0</v>
      </c>
      <c r="J37" s="5"/>
    </row>
    <row r="38" spans="1:10" ht="13.5" thickBot="1" x14ac:dyDescent="0.25">
      <c r="A38" s="151" t="s">
        <v>13</v>
      </c>
      <c r="B38" s="221">
        <v>44375</v>
      </c>
      <c r="C38" s="152"/>
      <c r="D38" s="153"/>
      <c r="E38" s="153"/>
      <c r="F38" s="154"/>
      <c r="G38" s="153"/>
      <c r="H38" s="154"/>
      <c r="I38" s="23">
        <f t="shared" si="4"/>
        <v>0</v>
      </c>
      <c r="J38" s="5"/>
    </row>
    <row r="39" spans="1:10" ht="13.5" thickBot="1" x14ac:dyDescent="0.25">
      <c r="A39" s="367" t="s">
        <v>16</v>
      </c>
      <c r="B39" s="368"/>
      <c r="C39" s="368"/>
      <c r="D39" s="368"/>
      <c r="E39" s="368"/>
      <c r="F39" s="368"/>
      <c r="G39" s="368"/>
      <c r="H39" s="369"/>
      <c r="I39" s="26">
        <f>SUM(I32:I38)</f>
        <v>0</v>
      </c>
      <c r="J39" s="5"/>
    </row>
    <row r="40" spans="1:10" x14ac:dyDescent="0.2">
      <c r="A40" s="159"/>
      <c r="B40" s="206"/>
      <c r="C40" s="157" t="s">
        <v>14</v>
      </c>
      <c r="D40" s="157" t="s">
        <v>15</v>
      </c>
      <c r="E40" s="157" t="s">
        <v>14</v>
      </c>
      <c r="F40" s="157" t="s">
        <v>15</v>
      </c>
      <c r="G40" s="157" t="s">
        <v>14</v>
      </c>
      <c r="H40" s="158" t="s">
        <v>15</v>
      </c>
      <c r="I40" s="24"/>
      <c r="J40" s="5"/>
    </row>
    <row r="41" spans="1:10" x14ac:dyDescent="0.2">
      <c r="A41" s="8" t="s">
        <v>7</v>
      </c>
      <c r="B41" s="204">
        <f>B38+1</f>
        <v>44376</v>
      </c>
      <c r="C41" s="9"/>
      <c r="D41" s="10"/>
      <c r="E41" s="10"/>
      <c r="F41" s="20"/>
      <c r="G41" s="10"/>
      <c r="H41" s="20"/>
      <c r="I41" s="23">
        <f t="shared" ref="I41" si="5">((F41-C41+(F41&lt;C41))-((E41-D41+(E41&lt;D41))-(H41-G41+(H41&lt;G41))))*24</f>
        <v>0</v>
      </c>
      <c r="J41" s="5"/>
    </row>
    <row r="42" spans="1:10" x14ac:dyDescent="0.2">
      <c r="A42" s="8" t="s">
        <v>8</v>
      </c>
      <c r="B42" s="204"/>
      <c r="C42" s="9"/>
      <c r="D42" s="10"/>
      <c r="E42" s="10"/>
      <c r="F42" s="20"/>
      <c r="G42" s="10"/>
      <c r="H42" s="20"/>
      <c r="I42" s="23"/>
      <c r="J42" s="5"/>
    </row>
    <row r="43" spans="1:10" x14ac:dyDescent="0.2">
      <c r="A43" s="8" t="s">
        <v>9</v>
      </c>
      <c r="B43" s="204"/>
      <c r="C43" s="9"/>
      <c r="D43" s="10"/>
      <c r="E43" s="10"/>
      <c r="F43" s="20"/>
      <c r="G43" s="10"/>
      <c r="H43" s="20"/>
      <c r="I43" s="23"/>
      <c r="J43" s="5"/>
    </row>
    <row r="44" spans="1:10" x14ac:dyDescent="0.2">
      <c r="A44" s="8" t="s">
        <v>10</v>
      </c>
      <c r="B44" s="204"/>
      <c r="C44" s="9"/>
      <c r="D44" s="10"/>
      <c r="E44" s="10"/>
      <c r="F44" s="20"/>
      <c r="G44" s="10"/>
      <c r="H44" s="20"/>
      <c r="I44" s="23"/>
      <c r="J44" s="5"/>
    </row>
    <row r="45" spans="1:10" ht="13.5" thickBot="1" x14ac:dyDescent="0.25">
      <c r="A45" s="8" t="s">
        <v>11</v>
      </c>
      <c r="B45" s="204"/>
      <c r="C45" s="9"/>
      <c r="D45" s="10"/>
      <c r="E45" s="10"/>
      <c r="F45" s="20"/>
      <c r="G45" s="10"/>
      <c r="H45" s="20"/>
      <c r="I45" s="23"/>
      <c r="J45" s="5"/>
    </row>
    <row r="46" spans="1:10" ht="13.5" thickBot="1" x14ac:dyDescent="0.25">
      <c r="A46" s="367" t="s">
        <v>16</v>
      </c>
      <c r="B46" s="368"/>
      <c r="C46" s="368"/>
      <c r="D46" s="368"/>
      <c r="E46" s="368"/>
      <c r="F46" s="368"/>
      <c r="G46" s="368"/>
      <c r="H46" s="369"/>
      <c r="I46" s="26">
        <f>SUM(I41:I45)</f>
        <v>0</v>
      </c>
      <c r="J46" s="6"/>
    </row>
    <row r="47" spans="1:10" ht="13.5" thickBot="1" x14ac:dyDescent="0.25">
      <c r="A47" s="167"/>
      <c r="B47" s="207"/>
      <c r="C47" s="168"/>
      <c r="D47" s="168"/>
      <c r="E47" s="168"/>
      <c r="F47" s="168"/>
      <c r="G47" s="168"/>
      <c r="H47" s="169" t="s">
        <v>34</v>
      </c>
      <c r="I47" s="170">
        <f>I12+I21+I30+I39+I46</f>
        <v>0</v>
      </c>
      <c r="J47" s="19"/>
    </row>
    <row r="48" spans="1:10" ht="17.25" customHeight="1" thickBot="1" x14ac:dyDescent="0.25">
      <c r="A48" s="144"/>
      <c r="B48" s="208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107"/>
      <c r="B49" s="185" t="s">
        <v>40</v>
      </c>
      <c r="C49" s="122">
        <f>'May 2025'!C48</f>
        <v>0</v>
      </c>
      <c r="D49" s="122"/>
      <c r="E49" s="122"/>
      <c r="F49" s="123"/>
      <c r="G49" s="363" t="s">
        <v>18</v>
      </c>
      <c r="H49" s="364"/>
      <c r="I49" s="364"/>
      <c r="J49" s="365"/>
    </row>
    <row r="50" spans="1:10" x14ac:dyDescent="0.2">
      <c r="A50" s="111"/>
      <c r="B50" s="190" t="s">
        <v>62</v>
      </c>
      <c r="C50" s="124">
        <f>'May 2025'!C49</f>
        <v>0</v>
      </c>
      <c r="D50" s="124"/>
      <c r="E50" s="124"/>
      <c r="F50" s="125"/>
      <c r="G50" s="364"/>
      <c r="H50" s="364"/>
      <c r="I50" s="364"/>
      <c r="J50" s="365"/>
    </row>
    <row r="51" spans="1:10" ht="12.75" customHeight="1" x14ac:dyDescent="0.2">
      <c r="A51" s="112"/>
      <c r="B51" s="190" t="s">
        <v>60</v>
      </c>
      <c r="C51" s="196"/>
      <c r="D51" s="196"/>
      <c r="E51" s="196"/>
      <c r="F51" s="197"/>
      <c r="G51" s="363"/>
      <c r="H51" s="364"/>
      <c r="I51" s="364"/>
      <c r="J51" s="365"/>
    </row>
    <row r="52" spans="1:10" x14ac:dyDescent="0.2">
      <c r="A52" s="108"/>
      <c r="B52" s="187" t="s">
        <v>36</v>
      </c>
      <c r="C52" s="128">
        <f>'May 2025'!C51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109" t="s">
        <v>38</v>
      </c>
      <c r="B53" s="188" t="s">
        <v>37</v>
      </c>
      <c r="C53" s="130">
        <f>'May 2025'!C52</f>
        <v>0</v>
      </c>
      <c r="D53" s="131" t="s">
        <v>55</v>
      </c>
      <c r="E53" s="124">
        <f>'May 2025'!E52</f>
        <v>0</v>
      </c>
      <c r="F53" s="125"/>
      <c r="G53" s="44"/>
      <c r="H53" s="16"/>
      <c r="I53" s="50"/>
      <c r="J53" s="51"/>
    </row>
    <row r="54" spans="1:10" x14ac:dyDescent="0.2">
      <c r="A54" s="108"/>
      <c r="B54" s="189" t="s">
        <v>30</v>
      </c>
      <c r="C54" s="124">
        <f>'May 2025'!C53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110"/>
      <c r="B55" s="189" t="s">
        <v>39</v>
      </c>
      <c r="C55" s="124">
        <f>'May 2025'!C54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51</v>
      </c>
      <c r="B56" s="210"/>
      <c r="C56" s="29"/>
      <c r="D56" s="34">
        <v>44347</v>
      </c>
      <c r="E56" s="35" t="s">
        <v>27</v>
      </c>
      <c r="F56" s="53">
        <v>44376</v>
      </c>
      <c r="G56" s="44"/>
      <c r="H56" s="16"/>
      <c r="I56" s="50"/>
      <c r="J56" s="51"/>
    </row>
    <row r="57" spans="1:10" x14ac:dyDescent="0.2">
      <c r="A57" s="36" t="s">
        <v>28</v>
      </c>
      <c r="B57" s="211"/>
      <c r="C57" s="38"/>
      <c r="D57" s="39">
        <f>'May 2025'!D56</f>
        <v>0</v>
      </c>
      <c r="E57" s="40" t="s">
        <v>29</v>
      </c>
      <c r="F57" s="58">
        <f>'May 2025'!F56</f>
        <v>0</v>
      </c>
      <c r="G57" s="45" t="s">
        <v>32</v>
      </c>
      <c r="H57" s="38"/>
      <c r="I57" s="42"/>
      <c r="J57" s="46" t="s">
        <v>1</v>
      </c>
    </row>
  </sheetData>
  <protectedRanges>
    <protectedRange sqref="A49:J49 A52:J57 C50:J51 A46:H48 J2:J47 A2:H45" name="Range1"/>
    <protectedRange sqref="A50:B51" name="Range1_5"/>
  </protectedRanges>
  <mergeCells count="10">
    <mergeCell ref="C2:D2"/>
    <mergeCell ref="E2:F2"/>
    <mergeCell ref="G2:H2"/>
    <mergeCell ref="A12:H12"/>
    <mergeCell ref="A1:J1"/>
    <mergeCell ref="G49:J51"/>
    <mergeCell ref="A46:H46"/>
    <mergeCell ref="A21:H21"/>
    <mergeCell ref="A30:H30"/>
    <mergeCell ref="A39:H39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J58"/>
  <sheetViews>
    <sheetView zoomScale="110" zoomScaleNormal="110" workbookViewId="0">
      <selection activeCell="F57" sqref="F57"/>
    </sheetView>
  </sheetViews>
  <sheetFormatPr defaultRowHeight="12.75" x14ac:dyDescent="0.2"/>
  <cols>
    <col min="2" max="2" width="7.140625" style="212" customWidth="1"/>
    <col min="3" max="9" width="8.7109375" customWidth="1"/>
    <col min="10" max="10" width="13.7109375" style="2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7" t="s">
        <v>24</v>
      </c>
      <c r="B2" s="14">
        <v>2023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4"/>
    </row>
    <row r="3" spans="1:10" s="135" customFormat="1" ht="23.25" customHeight="1" x14ac:dyDescent="0.2">
      <c r="A3" s="132" t="s">
        <v>0</v>
      </c>
      <c r="B3" s="133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9" t="s">
        <v>5</v>
      </c>
      <c r="J3" s="141" t="s">
        <v>6</v>
      </c>
    </row>
    <row r="4" spans="1:10" x14ac:dyDescent="0.2">
      <c r="A4" s="8" t="s">
        <v>7</v>
      </c>
      <c r="B4" s="203"/>
      <c r="C4" s="9"/>
      <c r="D4" s="10"/>
      <c r="E4" s="10"/>
      <c r="F4" s="20"/>
      <c r="G4" s="10"/>
      <c r="H4" s="20"/>
      <c r="I4" s="22"/>
      <c r="J4" s="5"/>
    </row>
    <row r="5" spans="1:10" x14ac:dyDescent="0.2">
      <c r="A5" s="8" t="s">
        <v>8</v>
      </c>
      <c r="B5" s="204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 t="s">
        <v>9</v>
      </c>
      <c r="B6" s="204"/>
      <c r="C6" s="9"/>
      <c r="D6" s="10"/>
      <c r="E6" s="10"/>
      <c r="F6" s="20"/>
      <c r="G6" s="10"/>
      <c r="H6" s="20"/>
      <c r="I6" s="22"/>
      <c r="J6" s="5"/>
    </row>
    <row r="7" spans="1:10" ht="13.5" customHeight="1" x14ac:dyDescent="0.2">
      <c r="A7" s="8" t="s">
        <v>10</v>
      </c>
      <c r="B7" s="204">
        <f>'July 2024'!B42+1</f>
        <v>44043</v>
      </c>
      <c r="C7" s="9"/>
      <c r="D7" s="10"/>
      <c r="E7" s="10"/>
      <c r="F7" s="20"/>
      <c r="G7" s="10"/>
      <c r="H7" s="20"/>
      <c r="I7" s="22">
        <f t="shared" ref="I7:I10" si="0">((F7-C7+(F7&lt;C7))-((E7-D7+(E7&lt;D7))-(H7-G7+(H7&lt;G7))))*24</f>
        <v>0</v>
      </c>
      <c r="J7" s="5"/>
    </row>
    <row r="8" spans="1:10" x14ac:dyDescent="0.2">
      <c r="A8" s="8" t="s">
        <v>11</v>
      </c>
      <c r="B8" s="204">
        <v>44044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4">
        <v>44045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ht="13.5" thickBot="1" x14ac:dyDescent="0.25">
      <c r="A10" s="151" t="s">
        <v>13</v>
      </c>
      <c r="B10" s="204">
        <v>44046</v>
      </c>
      <c r="C10" s="152"/>
      <c r="D10" s="153"/>
      <c r="E10" s="153"/>
      <c r="F10" s="154"/>
      <c r="G10" s="153"/>
      <c r="H10" s="154"/>
      <c r="I10" s="23">
        <f t="shared" si="0"/>
        <v>0</v>
      </c>
      <c r="J10" s="5"/>
    </row>
    <row r="11" spans="1:10" ht="13.5" customHeight="1" thickBot="1" x14ac:dyDescent="0.25">
      <c r="A11" s="367" t="s">
        <v>16</v>
      </c>
      <c r="B11" s="368"/>
      <c r="C11" s="368"/>
      <c r="D11" s="368"/>
      <c r="E11" s="368"/>
      <c r="F11" s="368"/>
      <c r="G11" s="368"/>
      <c r="H11" s="369"/>
      <c r="I11" s="26">
        <f>SUM(I4:I10)</f>
        <v>0</v>
      </c>
      <c r="J11" s="5"/>
    </row>
    <row r="12" spans="1:10" x14ac:dyDescent="0.2">
      <c r="A12" s="159"/>
      <c r="B12" s="206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5"/>
      <c r="J12" s="5"/>
    </row>
    <row r="13" spans="1:10" x14ac:dyDescent="0.2">
      <c r="A13" s="8" t="s">
        <v>7</v>
      </c>
      <c r="B13" s="204">
        <f>B10+1</f>
        <v>44047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4">
        <v>44048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4">
        <v>44049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10</v>
      </c>
      <c r="B16" s="204">
        <v>44050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11</v>
      </c>
      <c r="B17" s="204">
        <v>44051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4">
        <v>44052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4">
        <v>44053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thickBot="1" x14ac:dyDescent="0.25">
      <c r="A20" s="367" t="s">
        <v>16</v>
      </c>
      <c r="B20" s="368"/>
      <c r="C20" s="368"/>
      <c r="D20" s="368"/>
      <c r="E20" s="368"/>
      <c r="F20" s="368"/>
      <c r="G20" s="368"/>
      <c r="H20" s="369"/>
      <c r="I20" s="26">
        <f>SUM(I13:I19)</f>
        <v>0</v>
      </c>
      <c r="J20" s="5"/>
    </row>
    <row r="21" spans="1:10" x14ac:dyDescent="0.2">
      <c r="A21" s="159"/>
      <c r="B21" s="206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4"/>
      <c r="J21" s="5"/>
    </row>
    <row r="22" spans="1:10" x14ac:dyDescent="0.2">
      <c r="A22" s="8" t="s">
        <v>7</v>
      </c>
      <c r="B22" s="204">
        <f>B19+1</f>
        <v>44054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4">
        <v>44055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4">
        <v>44056</v>
      </c>
      <c r="C24" s="9"/>
      <c r="D24" s="153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4">
        <v>44057</v>
      </c>
      <c r="C25" s="163"/>
      <c r="D25" s="10"/>
      <c r="E25" s="164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204">
        <v>44058</v>
      </c>
      <c r="C26" s="9"/>
      <c r="D26" s="10"/>
      <c r="E26" s="10"/>
      <c r="F26" s="20"/>
      <c r="G26" s="10"/>
      <c r="H26" s="20"/>
      <c r="I26" s="22">
        <f t="shared" si="2"/>
        <v>0</v>
      </c>
      <c r="J26" s="5" t="s">
        <v>56</v>
      </c>
    </row>
    <row r="27" spans="1:10" x14ac:dyDescent="0.2">
      <c r="A27" s="8" t="s">
        <v>12</v>
      </c>
      <c r="B27" s="204">
        <v>44059</v>
      </c>
      <c r="C27" s="9"/>
      <c r="D27" s="10"/>
      <c r="E27" s="10"/>
      <c r="F27" s="166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4">
        <v>44060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67" t="s">
        <v>16</v>
      </c>
      <c r="B29" s="368"/>
      <c r="C29" s="368"/>
      <c r="D29" s="368"/>
      <c r="E29" s="368"/>
      <c r="F29" s="368"/>
      <c r="G29" s="368"/>
      <c r="H29" s="371"/>
      <c r="I29" s="26">
        <f>SUM(I22:I28)</f>
        <v>0</v>
      </c>
      <c r="J29" s="5"/>
    </row>
    <row r="30" spans="1:10" x14ac:dyDescent="0.2">
      <c r="A30" s="159"/>
      <c r="B30" s="206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4">
        <f>B28+1</f>
        <v>44061</v>
      </c>
      <c r="C31" s="9"/>
      <c r="D31" s="10"/>
      <c r="E31" s="10"/>
      <c r="F31" s="20"/>
      <c r="G31" s="10"/>
      <c r="H31" s="20"/>
      <c r="I31" s="22">
        <f>((F31-C31+(F31&lt;C31))-((E31-D31+(E31&lt;D31))-(H31-G31+(H31&lt;G31))))*24</f>
        <v>0</v>
      </c>
      <c r="J31" s="5" t="s">
        <v>56</v>
      </c>
    </row>
    <row r="32" spans="1:10" x14ac:dyDescent="0.2">
      <c r="A32" s="8" t="s">
        <v>8</v>
      </c>
      <c r="B32" s="204">
        <v>44062</v>
      </c>
      <c r="C32" s="9"/>
      <c r="D32" s="10"/>
      <c r="E32" s="10"/>
      <c r="F32" s="20"/>
      <c r="G32" s="10"/>
      <c r="H32" s="20"/>
      <c r="I32" s="22">
        <f t="shared" ref="I32" si="3">((F32-C32+(F32&lt;C32))-((E32-D32+(E32&lt;D32))-(H32-G32+(H32&lt;G32))))*24</f>
        <v>0</v>
      </c>
      <c r="J32" s="5" t="s">
        <v>56</v>
      </c>
    </row>
    <row r="33" spans="1:10" x14ac:dyDescent="0.2">
      <c r="A33" s="8" t="s">
        <v>9</v>
      </c>
      <c r="B33" s="204">
        <v>44063</v>
      </c>
      <c r="C33" s="9"/>
      <c r="D33" s="10"/>
      <c r="E33" s="10"/>
      <c r="F33" s="20"/>
      <c r="G33" s="10"/>
      <c r="H33" s="20"/>
      <c r="I33" s="22">
        <f t="shared" ref="I33:I45" si="4">((F33-C33+(F33&lt;C33))-((E33-D33+(E33&lt;D33))-(H33-G33+(H33&lt;G33))))*24</f>
        <v>0</v>
      </c>
      <c r="J33" s="5" t="s">
        <v>56</v>
      </c>
    </row>
    <row r="34" spans="1:10" x14ac:dyDescent="0.2">
      <c r="A34" s="8" t="s">
        <v>10</v>
      </c>
      <c r="B34" s="204">
        <v>44064</v>
      </c>
      <c r="C34" s="9"/>
      <c r="D34" s="10"/>
      <c r="E34" s="10"/>
      <c r="F34" s="20"/>
      <c r="G34" s="10"/>
      <c r="H34" s="20"/>
      <c r="I34" s="22">
        <f t="shared" si="4"/>
        <v>0</v>
      </c>
      <c r="J34" s="5" t="s">
        <v>56</v>
      </c>
    </row>
    <row r="35" spans="1:10" x14ac:dyDescent="0.2">
      <c r="A35" s="8" t="s">
        <v>11</v>
      </c>
      <c r="B35" s="204">
        <v>44065</v>
      </c>
      <c r="C35" s="9"/>
      <c r="D35" s="10"/>
      <c r="E35" s="10"/>
      <c r="F35" s="20"/>
      <c r="G35" s="10"/>
      <c r="H35" s="20"/>
      <c r="I35" s="22">
        <f t="shared" si="4"/>
        <v>0</v>
      </c>
      <c r="J35" s="5" t="s">
        <v>56</v>
      </c>
    </row>
    <row r="36" spans="1:10" x14ac:dyDescent="0.2">
      <c r="A36" s="8" t="s">
        <v>12</v>
      </c>
      <c r="B36" s="204">
        <v>44066</v>
      </c>
      <c r="C36" s="9"/>
      <c r="D36" s="10"/>
      <c r="E36" s="10"/>
      <c r="F36" s="20"/>
      <c r="G36" s="10"/>
      <c r="H36" s="20"/>
      <c r="I36" s="22">
        <f t="shared" si="4"/>
        <v>0</v>
      </c>
      <c r="J36" s="5"/>
    </row>
    <row r="37" spans="1:10" ht="13.5" thickBot="1" x14ac:dyDescent="0.25">
      <c r="A37" s="151" t="s">
        <v>13</v>
      </c>
      <c r="B37" s="204">
        <v>44067</v>
      </c>
      <c r="C37" s="152"/>
      <c r="D37" s="153"/>
      <c r="E37" s="153"/>
      <c r="F37" s="154"/>
      <c r="G37" s="153"/>
      <c r="H37" s="154"/>
      <c r="I37" s="22">
        <f t="shared" si="4"/>
        <v>0</v>
      </c>
      <c r="J37" s="5"/>
    </row>
    <row r="38" spans="1:10" ht="13.5" thickBot="1" x14ac:dyDescent="0.25">
      <c r="A38" s="367" t="s">
        <v>16</v>
      </c>
      <c r="B38" s="368"/>
      <c r="C38" s="368"/>
      <c r="D38" s="368"/>
      <c r="E38" s="368"/>
      <c r="F38" s="368"/>
      <c r="G38" s="368"/>
      <c r="H38" s="369"/>
      <c r="I38" s="26">
        <f>SUM(I31:I37)</f>
        <v>0</v>
      </c>
      <c r="J38" s="6"/>
    </row>
    <row r="39" spans="1:10" x14ac:dyDescent="0.2">
      <c r="A39" s="159"/>
      <c r="B39" s="206"/>
      <c r="C39" s="157" t="s">
        <v>14</v>
      </c>
      <c r="D39" s="157" t="s">
        <v>15</v>
      </c>
      <c r="E39" s="157" t="s">
        <v>14</v>
      </c>
      <c r="F39" s="157" t="s">
        <v>15</v>
      </c>
      <c r="G39" s="157" t="s">
        <v>14</v>
      </c>
      <c r="H39" s="158" t="s">
        <v>15</v>
      </c>
      <c r="I39" s="24"/>
      <c r="J39" s="5"/>
    </row>
    <row r="40" spans="1:10" x14ac:dyDescent="0.2">
      <c r="A40" s="348" t="s">
        <v>7</v>
      </c>
      <c r="B40" s="220">
        <f>B37+1</f>
        <v>44068</v>
      </c>
      <c r="C40" s="225"/>
      <c r="D40" s="225"/>
      <c r="E40" s="226"/>
      <c r="F40" s="226"/>
      <c r="G40" s="226"/>
      <c r="H40" s="227"/>
      <c r="I40" s="22">
        <f t="shared" si="4"/>
        <v>0</v>
      </c>
      <c r="J40" s="5" t="s">
        <v>61</v>
      </c>
    </row>
    <row r="41" spans="1:10" x14ac:dyDescent="0.2">
      <c r="A41" s="199" t="s">
        <v>8</v>
      </c>
      <c r="B41" s="220">
        <v>44069</v>
      </c>
      <c r="C41" s="228"/>
      <c r="D41" s="228"/>
      <c r="E41" s="229"/>
      <c r="F41" s="229"/>
      <c r="G41" s="229"/>
      <c r="H41" s="230"/>
      <c r="I41" s="22">
        <f t="shared" si="4"/>
        <v>0</v>
      </c>
      <c r="J41" s="191"/>
    </row>
    <row r="42" spans="1:10" x14ac:dyDescent="0.2">
      <c r="A42" s="199" t="s">
        <v>9</v>
      </c>
      <c r="B42" s="220">
        <v>44070</v>
      </c>
      <c r="C42" s="231"/>
      <c r="D42" s="231"/>
      <c r="E42" s="232"/>
      <c r="F42" s="232"/>
      <c r="G42" s="232"/>
      <c r="H42" s="232"/>
      <c r="I42" s="22">
        <f t="shared" si="4"/>
        <v>0</v>
      </c>
      <c r="J42" s="191"/>
    </row>
    <row r="43" spans="1:10" x14ac:dyDescent="0.2">
      <c r="A43" s="8" t="s">
        <v>10</v>
      </c>
      <c r="B43" s="220">
        <v>44071</v>
      </c>
      <c r="C43" s="231"/>
      <c r="D43" s="231"/>
      <c r="E43" s="232"/>
      <c r="F43" s="232"/>
      <c r="G43" s="232"/>
      <c r="H43" s="232"/>
      <c r="I43" s="22">
        <f t="shared" si="4"/>
        <v>0</v>
      </c>
      <c r="J43" s="6"/>
    </row>
    <row r="44" spans="1:10" x14ac:dyDescent="0.2">
      <c r="A44" s="192" t="s">
        <v>11</v>
      </c>
      <c r="B44" s="220">
        <v>44072</v>
      </c>
      <c r="C44" s="231"/>
      <c r="D44" s="231"/>
      <c r="E44" s="232"/>
      <c r="F44" s="232"/>
      <c r="G44" s="232"/>
      <c r="H44" s="232"/>
      <c r="I44" s="22">
        <f t="shared" si="4"/>
        <v>0</v>
      </c>
      <c r="J44" s="233"/>
    </row>
    <row r="45" spans="1:10" ht="13.5" thickBot="1" x14ac:dyDescent="0.25">
      <c r="A45" s="192" t="s">
        <v>12</v>
      </c>
      <c r="B45" s="349">
        <v>44073</v>
      </c>
      <c r="C45" s="228"/>
      <c r="D45" s="228"/>
      <c r="E45" s="229"/>
      <c r="F45" s="229"/>
      <c r="G45" s="229"/>
      <c r="H45" s="230"/>
      <c r="I45" s="22">
        <f t="shared" si="4"/>
        <v>0</v>
      </c>
      <c r="J45" s="233"/>
    </row>
    <row r="46" spans="1:10" ht="13.5" thickBot="1" x14ac:dyDescent="0.25">
      <c r="A46" s="367" t="s">
        <v>16</v>
      </c>
      <c r="B46" s="368"/>
      <c r="C46" s="368"/>
      <c r="D46" s="368"/>
      <c r="E46" s="368"/>
      <c r="F46" s="368"/>
      <c r="G46" s="368"/>
      <c r="H46" s="371"/>
      <c r="I46" s="26">
        <f>SUM(I40:I45)</f>
        <v>0</v>
      </c>
      <c r="J46" s="233"/>
    </row>
    <row r="47" spans="1:10" ht="13.5" thickBot="1" x14ac:dyDescent="0.25">
      <c r="A47" s="167"/>
      <c r="B47" s="207"/>
      <c r="C47" s="168"/>
      <c r="D47" s="168"/>
      <c r="E47" s="168"/>
      <c r="F47" s="168"/>
      <c r="G47" s="168"/>
      <c r="H47" s="169" t="s">
        <v>34</v>
      </c>
      <c r="I47" s="170">
        <f>I11+I20+I29+I38+I46</f>
        <v>0</v>
      </c>
      <c r="J47" s="19"/>
    </row>
    <row r="48" spans="1:10" ht="17.25" customHeight="1" thickBot="1" x14ac:dyDescent="0.25">
      <c r="A48" s="244"/>
      <c r="B48" s="252"/>
      <c r="C48" s="246"/>
      <c r="D48" s="247" t="s">
        <v>33</v>
      </c>
      <c r="E48" s="248">
        <f>'July 2024'!E49</f>
        <v>0</v>
      </c>
      <c r="F48" s="249"/>
      <c r="G48" s="249"/>
      <c r="H48" s="249"/>
      <c r="I48" s="250"/>
      <c r="J48" s="251">
        <f>E48*I47</f>
        <v>0</v>
      </c>
    </row>
    <row r="49" spans="1:10" ht="12.75" customHeight="1" x14ac:dyDescent="0.2">
      <c r="A49" s="71"/>
      <c r="B49" s="185" t="s">
        <v>40</v>
      </c>
      <c r="C49" s="122">
        <f>'July 2024'!C50</f>
        <v>0</v>
      </c>
      <c r="D49" s="122"/>
      <c r="E49" s="122"/>
      <c r="F49" s="123"/>
      <c r="G49" s="363" t="s">
        <v>18</v>
      </c>
      <c r="H49" s="364"/>
      <c r="I49" s="364"/>
      <c r="J49" s="365"/>
    </row>
    <row r="50" spans="1:10" x14ac:dyDescent="0.2">
      <c r="A50" s="111"/>
      <c r="B50" s="190"/>
      <c r="C50" s="124"/>
      <c r="D50" s="124"/>
      <c r="E50" s="124"/>
      <c r="F50" s="125"/>
      <c r="G50" s="364"/>
      <c r="H50" s="364"/>
      <c r="I50" s="364"/>
      <c r="J50" s="365"/>
    </row>
    <row r="51" spans="1:10" ht="12.75" customHeight="1" x14ac:dyDescent="0.2">
      <c r="A51" s="112"/>
      <c r="B51" s="190" t="s">
        <v>60</v>
      </c>
      <c r="C51" s="196"/>
      <c r="D51" s="196"/>
      <c r="E51" s="196"/>
      <c r="F51" s="197"/>
      <c r="G51" s="363"/>
      <c r="H51" s="364"/>
      <c r="I51" s="364"/>
      <c r="J51" s="365"/>
    </row>
    <row r="52" spans="1:10" x14ac:dyDescent="0.2">
      <c r="A52" s="72"/>
      <c r="B52" s="187" t="s">
        <v>36</v>
      </c>
      <c r="C52" s="128">
        <f>'July 2024'!C53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73" t="s">
        <v>38</v>
      </c>
      <c r="B53" s="188" t="s">
        <v>37</v>
      </c>
      <c r="C53" s="130">
        <f>'July 2024'!C54</f>
        <v>0</v>
      </c>
      <c r="D53" s="131" t="s">
        <v>55</v>
      </c>
      <c r="E53" s="124">
        <f>'July 2024'!E54</f>
        <v>0</v>
      </c>
      <c r="F53" s="125"/>
      <c r="G53" s="44"/>
      <c r="H53" s="16"/>
      <c r="I53" s="50"/>
      <c r="J53" s="51"/>
    </row>
    <row r="54" spans="1:10" x14ac:dyDescent="0.2">
      <c r="A54" s="72"/>
      <c r="B54" s="189" t="s">
        <v>30</v>
      </c>
      <c r="C54" s="124">
        <f>'July 2024'!C55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74"/>
      <c r="B55" s="189" t="s">
        <v>39</v>
      </c>
      <c r="C55" s="124">
        <f>'July 2024'!C56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42</v>
      </c>
      <c r="B56" s="210"/>
      <c r="C56" s="29"/>
      <c r="D56" s="34">
        <v>44043</v>
      </c>
      <c r="E56" s="35" t="s">
        <v>27</v>
      </c>
      <c r="F56" s="53">
        <v>44073</v>
      </c>
      <c r="G56" s="44"/>
      <c r="H56" s="16"/>
      <c r="I56" s="50"/>
      <c r="J56" s="51"/>
    </row>
    <row r="57" spans="1:10" x14ac:dyDescent="0.2">
      <c r="A57" s="36" t="s">
        <v>28</v>
      </c>
      <c r="B57" s="211"/>
      <c r="C57" s="38"/>
      <c r="D57" s="39">
        <f>'July 2024'!D58</f>
        <v>0</v>
      </c>
      <c r="E57" s="40" t="s">
        <v>29</v>
      </c>
      <c r="F57" s="58">
        <f>'July 2024'!F58</f>
        <v>0</v>
      </c>
      <c r="G57" s="45" t="s">
        <v>32</v>
      </c>
      <c r="H57" s="38"/>
      <c r="I57" s="42"/>
      <c r="J57" s="46" t="s">
        <v>1</v>
      </c>
    </row>
    <row r="58" spans="1:10" x14ac:dyDescent="0.2">
      <c r="H58" s="17"/>
      <c r="I58" s="17"/>
      <c r="J58" s="57"/>
    </row>
  </sheetData>
  <protectedRanges>
    <protectedRange sqref="A49:J49 A52:J57 C50:J51 J2:J47 A2:H48" name="Range1"/>
    <protectedRange sqref="A50:B51" name="Range1_4"/>
  </protectedRanges>
  <mergeCells count="10">
    <mergeCell ref="C2:D2"/>
    <mergeCell ref="E2:F2"/>
    <mergeCell ref="G2:H2"/>
    <mergeCell ref="A1:J1"/>
    <mergeCell ref="G49:J51"/>
    <mergeCell ref="A38:H38"/>
    <mergeCell ref="A11:H11"/>
    <mergeCell ref="A20:H20"/>
    <mergeCell ref="A29:H29"/>
    <mergeCell ref="A46:H46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J59"/>
  <sheetViews>
    <sheetView topLeftCell="A22" zoomScale="110" zoomScaleNormal="110" workbookViewId="0">
      <selection activeCell="J37" sqref="J37"/>
    </sheetView>
  </sheetViews>
  <sheetFormatPr defaultColWidth="8.85546875" defaultRowHeight="12.75" x14ac:dyDescent="0.2"/>
  <cols>
    <col min="1" max="1" width="8.85546875" style="255"/>
    <col min="2" max="2" width="7.140625" style="344" customWidth="1"/>
    <col min="3" max="9" width="8.7109375" style="255" customWidth="1"/>
    <col min="10" max="10" width="18.28515625" style="347" customWidth="1"/>
    <col min="11" max="16384" width="8.85546875" style="255"/>
  </cols>
  <sheetData>
    <row r="1" spans="1:10" x14ac:dyDescent="0.2">
      <c r="A1" s="372" t="s">
        <v>64</v>
      </c>
      <c r="B1" s="372"/>
      <c r="C1" s="373"/>
      <c r="D1" s="373"/>
      <c r="E1" s="373"/>
      <c r="F1" s="373"/>
      <c r="G1" s="373"/>
      <c r="H1" s="373"/>
      <c r="I1" s="373"/>
      <c r="J1" s="373"/>
    </row>
    <row r="2" spans="1:10" ht="15.75" customHeight="1" x14ac:dyDescent="0.2">
      <c r="A2" s="256" t="s">
        <v>52</v>
      </c>
      <c r="B2" s="257" t="s">
        <v>66</v>
      </c>
      <c r="C2" s="380" t="s">
        <v>2</v>
      </c>
      <c r="D2" s="380"/>
      <c r="E2" s="381" t="s">
        <v>3</v>
      </c>
      <c r="F2" s="381"/>
      <c r="G2" s="381" t="s">
        <v>4</v>
      </c>
      <c r="H2" s="381"/>
      <c r="I2" s="258"/>
      <c r="J2" s="259"/>
    </row>
    <row r="3" spans="1:10" s="266" customFormat="1" ht="23.25" customHeight="1" x14ac:dyDescent="0.2">
      <c r="A3" s="260" t="s">
        <v>0</v>
      </c>
      <c r="B3" s="261" t="s">
        <v>1</v>
      </c>
      <c r="C3" s="262" t="s">
        <v>14</v>
      </c>
      <c r="D3" s="262" t="s">
        <v>15</v>
      </c>
      <c r="E3" s="262" t="s">
        <v>14</v>
      </c>
      <c r="F3" s="262" t="s">
        <v>15</v>
      </c>
      <c r="G3" s="263" t="s">
        <v>14</v>
      </c>
      <c r="H3" s="263" t="s">
        <v>15</v>
      </c>
      <c r="I3" s="264" t="s">
        <v>5</v>
      </c>
      <c r="J3" s="265" t="s">
        <v>6</v>
      </c>
    </row>
    <row r="4" spans="1:10" x14ac:dyDescent="0.2">
      <c r="A4" s="267"/>
      <c r="B4" s="268"/>
      <c r="C4" s="269" t="s">
        <v>14</v>
      </c>
      <c r="D4" s="269" t="s">
        <v>15</v>
      </c>
      <c r="E4" s="269" t="s">
        <v>14</v>
      </c>
      <c r="F4" s="269" t="s">
        <v>15</v>
      </c>
      <c r="G4" s="269" t="s">
        <v>14</v>
      </c>
      <c r="H4" s="270" t="s">
        <v>15</v>
      </c>
      <c r="I4" s="271"/>
      <c r="J4" s="18"/>
    </row>
    <row r="5" spans="1:10" x14ac:dyDescent="0.2">
      <c r="A5" s="267" t="s">
        <v>13</v>
      </c>
      <c r="B5" s="268">
        <v>44074</v>
      </c>
      <c r="C5" s="269"/>
      <c r="D5" s="269"/>
      <c r="E5" s="269"/>
      <c r="F5" s="270"/>
      <c r="G5" s="269"/>
      <c r="H5" s="270"/>
      <c r="I5" s="271"/>
      <c r="J5" s="18"/>
    </row>
    <row r="6" spans="1:10" x14ac:dyDescent="0.2">
      <c r="A6" s="272" t="s">
        <v>7</v>
      </c>
      <c r="B6" s="277">
        <f>'August 2024'!B45+2</f>
        <v>44075</v>
      </c>
      <c r="C6" s="274"/>
      <c r="D6" s="275"/>
      <c r="E6" s="275"/>
      <c r="F6" s="166"/>
      <c r="G6" s="275"/>
      <c r="H6" s="166"/>
      <c r="I6" s="22">
        <f t="shared" ref="I6:I9" si="0">((F6-C6+(F6&lt;C6))-((E6-D6+(E6&lt;D6))-(H6-G6+(H6&lt;G6))))*24</f>
        <v>0</v>
      </c>
      <c r="J6" s="276" t="s">
        <v>35</v>
      </c>
    </row>
    <row r="7" spans="1:10" x14ac:dyDescent="0.2">
      <c r="A7" s="272" t="s">
        <v>8</v>
      </c>
      <c r="B7" s="273">
        <v>44076</v>
      </c>
      <c r="C7" s="274"/>
      <c r="D7" s="275"/>
      <c r="E7" s="275"/>
      <c r="F7" s="166"/>
      <c r="G7" s="275"/>
      <c r="H7" s="166"/>
      <c r="I7" s="22">
        <f t="shared" si="0"/>
        <v>0</v>
      </c>
      <c r="J7" s="18"/>
    </row>
    <row r="8" spans="1:10" x14ac:dyDescent="0.2">
      <c r="A8" s="272" t="s">
        <v>9</v>
      </c>
      <c r="B8" s="273">
        <v>44077</v>
      </c>
      <c r="C8" s="274"/>
      <c r="D8" s="275"/>
      <c r="E8" s="275"/>
      <c r="F8" s="166"/>
      <c r="G8" s="275"/>
      <c r="H8" s="166"/>
      <c r="I8" s="22">
        <f t="shared" si="0"/>
        <v>0</v>
      </c>
      <c r="J8" s="18"/>
    </row>
    <row r="9" spans="1:10" ht="13.5" customHeight="1" x14ac:dyDescent="0.2">
      <c r="A9" s="272" t="s">
        <v>10</v>
      </c>
      <c r="B9" s="273">
        <v>44078</v>
      </c>
      <c r="C9" s="274"/>
      <c r="D9" s="275"/>
      <c r="E9" s="275"/>
      <c r="F9" s="166"/>
      <c r="G9" s="275"/>
      <c r="H9" s="166"/>
      <c r="I9" s="22">
        <f t="shared" si="0"/>
        <v>0</v>
      </c>
      <c r="J9" s="18"/>
    </row>
    <row r="10" spans="1:10" x14ac:dyDescent="0.2">
      <c r="A10" s="272" t="s">
        <v>11</v>
      </c>
      <c r="B10" s="273">
        <v>44079</v>
      </c>
      <c r="C10" s="274"/>
      <c r="D10" s="275"/>
      <c r="E10" s="275"/>
      <c r="F10" s="166"/>
      <c r="G10" s="275"/>
      <c r="H10" s="166"/>
      <c r="I10" s="22">
        <f t="shared" ref="I10:I12" si="1">((F10-C10+(F10&lt;C10))-((E10-D10+(E10&lt;D10))-(H10-G10+(H10&lt;G10))))*24</f>
        <v>0</v>
      </c>
      <c r="J10" s="18"/>
    </row>
    <row r="11" spans="1:10" x14ac:dyDescent="0.2">
      <c r="A11" s="272" t="s">
        <v>12</v>
      </c>
      <c r="B11" s="273">
        <v>44080</v>
      </c>
      <c r="C11" s="274"/>
      <c r="D11" s="275"/>
      <c r="E11" s="275"/>
      <c r="F11" s="166"/>
      <c r="G11" s="275"/>
      <c r="H11" s="166"/>
      <c r="I11" s="22">
        <f t="shared" si="1"/>
        <v>0</v>
      </c>
      <c r="J11" s="18"/>
    </row>
    <row r="12" spans="1:10" ht="13.5" thickBot="1" x14ac:dyDescent="0.25">
      <c r="A12" s="278" t="s">
        <v>13</v>
      </c>
      <c r="B12" s="273">
        <v>44081</v>
      </c>
      <c r="C12" s="279"/>
      <c r="D12" s="280"/>
      <c r="E12" s="280"/>
      <c r="F12" s="281"/>
      <c r="G12" s="280"/>
      <c r="H12" s="281"/>
      <c r="I12" s="23">
        <f t="shared" si="1"/>
        <v>0</v>
      </c>
      <c r="J12" s="18"/>
    </row>
    <row r="13" spans="1:10" ht="13.5" customHeight="1" thickBot="1" x14ac:dyDescent="0.25">
      <c r="A13" s="377" t="s">
        <v>16</v>
      </c>
      <c r="B13" s="378"/>
      <c r="C13" s="378"/>
      <c r="D13" s="378"/>
      <c r="E13" s="378"/>
      <c r="F13" s="378"/>
      <c r="G13" s="378"/>
      <c r="H13" s="379"/>
      <c r="I13" s="282">
        <f>SUM(I6:I12)</f>
        <v>0</v>
      </c>
      <c r="J13" s="18"/>
    </row>
    <row r="14" spans="1:10" x14ac:dyDescent="0.2">
      <c r="A14" s="283"/>
      <c r="B14" s="284"/>
      <c r="C14" s="269" t="s">
        <v>14</v>
      </c>
      <c r="D14" s="269" t="s">
        <v>15</v>
      </c>
      <c r="E14" s="269" t="s">
        <v>14</v>
      </c>
      <c r="F14" s="269" t="s">
        <v>15</v>
      </c>
      <c r="G14" s="269" t="s">
        <v>14</v>
      </c>
      <c r="H14" s="270" t="s">
        <v>15</v>
      </c>
      <c r="I14" s="285"/>
      <c r="J14" s="18"/>
    </row>
    <row r="15" spans="1:10" x14ac:dyDescent="0.2">
      <c r="A15" s="286" t="s">
        <v>7</v>
      </c>
      <c r="B15" s="273">
        <f>B12+1</f>
        <v>44082</v>
      </c>
      <c r="C15" s="274"/>
      <c r="D15" s="275"/>
      <c r="E15" s="275"/>
      <c r="F15" s="166"/>
      <c r="G15" s="275"/>
      <c r="H15" s="166"/>
      <c r="I15" s="22">
        <f t="shared" ref="I15:I21" si="2">((F15-C15+(F15&lt;C15))-((E15-D15+(E15&lt;D15))-(H15-G15+(H15&lt;G15))))*24</f>
        <v>0</v>
      </c>
      <c r="J15" s="18"/>
    </row>
    <row r="16" spans="1:10" x14ac:dyDescent="0.2">
      <c r="A16" s="272" t="s">
        <v>8</v>
      </c>
      <c r="B16" s="273">
        <v>44083</v>
      </c>
      <c r="C16" s="274"/>
      <c r="D16" s="275"/>
      <c r="E16" s="275"/>
      <c r="F16" s="166"/>
      <c r="G16" s="275"/>
      <c r="H16" s="166"/>
      <c r="I16" s="22">
        <f t="shared" si="2"/>
        <v>0</v>
      </c>
      <c r="J16" s="18"/>
    </row>
    <row r="17" spans="1:10" x14ac:dyDescent="0.2">
      <c r="A17" s="272" t="s">
        <v>9</v>
      </c>
      <c r="B17" s="273">
        <v>44084</v>
      </c>
      <c r="C17" s="274"/>
      <c r="D17" s="275"/>
      <c r="E17" s="275"/>
      <c r="F17" s="166"/>
      <c r="G17" s="275"/>
      <c r="H17" s="166"/>
      <c r="I17" s="22">
        <f t="shared" si="2"/>
        <v>0</v>
      </c>
      <c r="J17" s="18"/>
    </row>
    <row r="18" spans="1:10" x14ac:dyDescent="0.2">
      <c r="A18" s="272" t="s">
        <v>10</v>
      </c>
      <c r="B18" s="273">
        <v>44085</v>
      </c>
      <c r="C18" s="274"/>
      <c r="D18" s="275"/>
      <c r="E18" s="275"/>
      <c r="F18" s="166"/>
      <c r="G18" s="275"/>
      <c r="H18" s="166"/>
      <c r="I18" s="22">
        <f t="shared" si="2"/>
        <v>0</v>
      </c>
      <c r="J18" s="18"/>
    </row>
    <row r="19" spans="1:10" x14ac:dyDescent="0.2">
      <c r="A19" s="272" t="s">
        <v>11</v>
      </c>
      <c r="B19" s="273">
        <v>44086</v>
      </c>
      <c r="C19" s="274"/>
      <c r="D19" s="275"/>
      <c r="E19" s="275"/>
      <c r="F19" s="166"/>
      <c r="G19" s="275"/>
      <c r="H19" s="166"/>
      <c r="I19" s="22">
        <f t="shared" si="2"/>
        <v>0</v>
      </c>
      <c r="J19" s="18"/>
    </row>
    <row r="20" spans="1:10" x14ac:dyDescent="0.2">
      <c r="A20" s="272" t="s">
        <v>12</v>
      </c>
      <c r="B20" s="273">
        <v>44087</v>
      </c>
      <c r="C20" s="274"/>
      <c r="D20" s="275"/>
      <c r="E20" s="275"/>
      <c r="F20" s="166"/>
      <c r="G20" s="275"/>
      <c r="H20" s="166"/>
      <c r="I20" s="22">
        <f t="shared" si="2"/>
        <v>0</v>
      </c>
      <c r="J20" s="18"/>
    </row>
    <row r="21" spans="1:10" ht="13.5" thickBot="1" x14ac:dyDescent="0.25">
      <c r="A21" s="278" t="s">
        <v>13</v>
      </c>
      <c r="B21" s="273">
        <v>44088</v>
      </c>
      <c r="C21" s="279"/>
      <c r="D21" s="280"/>
      <c r="E21" s="280"/>
      <c r="F21" s="281"/>
      <c r="G21" s="280"/>
      <c r="H21" s="281"/>
      <c r="I21" s="23">
        <f t="shared" si="2"/>
        <v>0</v>
      </c>
      <c r="J21" s="18"/>
    </row>
    <row r="22" spans="1:10" ht="13.5" thickBot="1" x14ac:dyDescent="0.25">
      <c r="A22" s="377" t="s">
        <v>16</v>
      </c>
      <c r="B22" s="378"/>
      <c r="C22" s="378"/>
      <c r="D22" s="378"/>
      <c r="E22" s="378"/>
      <c r="F22" s="378"/>
      <c r="G22" s="378"/>
      <c r="H22" s="379"/>
      <c r="I22" s="282">
        <f>SUM(I15:I21)</f>
        <v>0</v>
      </c>
      <c r="J22" s="18"/>
    </row>
    <row r="23" spans="1:10" x14ac:dyDescent="0.2">
      <c r="A23" s="283"/>
      <c r="B23" s="284"/>
      <c r="C23" s="269" t="s">
        <v>14</v>
      </c>
      <c r="D23" s="269" t="s">
        <v>15</v>
      </c>
      <c r="E23" s="269" t="s">
        <v>14</v>
      </c>
      <c r="F23" s="269" t="s">
        <v>15</v>
      </c>
      <c r="G23" s="269" t="s">
        <v>14</v>
      </c>
      <c r="H23" s="270" t="s">
        <v>15</v>
      </c>
      <c r="I23" s="271"/>
      <c r="J23" s="18"/>
    </row>
    <row r="24" spans="1:10" x14ac:dyDescent="0.2">
      <c r="A24" s="272" t="s">
        <v>7</v>
      </c>
      <c r="B24" s="273">
        <f>B21+1</f>
        <v>44089</v>
      </c>
      <c r="C24" s="274"/>
      <c r="D24" s="275"/>
      <c r="E24" s="275"/>
      <c r="F24" s="166"/>
      <c r="G24" s="275"/>
      <c r="H24" s="166"/>
      <c r="I24" s="22">
        <f t="shared" ref="I24:I30" si="3">((F24-C24+(F24&lt;C24))-((E24-D24+(E24&lt;D24))-(H24-G24+(H24&lt;G24))))*24</f>
        <v>0</v>
      </c>
      <c r="J24" s="18"/>
    </row>
    <row r="25" spans="1:10" x14ac:dyDescent="0.2">
      <c r="A25" s="272" t="s">
        <v>8</v>
      </c>
      <c r="B25" s="273">
        <v>44090</v>
      </c>
      <c r="C25" s="274"/>
      <c r="D25" s="275"/>
      <c r="E25" s="275"/>
      <c r="F25" s="166"/>
      <c r="G25" s="275"/>
      <c r="H25" s="166"/>
      <c r="I25" s="22">
        <f t="shared" si="3"/>
        <v>0</v>
      </c>
      <c r="J25" s="18"/>
    </row>
    <row r="26" spans="1:10" x14ac:dyDescent="0.2">
      <c r="A26" s="272" t="s">
        <v>9</v>
      </c>
      <c r="B26" s="273">
        <v>44091</v>
      </c>
      <c r="C26" s="274"/>
      <c r="D26" s="275"/>
      <c r="E26" s="275"/>
      <c r="F26" s="166"/>
      <c r="G26" s="275"/>
      <c r="H26" s="166"/>
      <c r="I26" s="22">
        <f t="shared" si="3"/>
        <v>0</v>
      </c>
      <c r="J26" s="18"/>
    </row>
    <row r="27" spans="1:10" x14ac:dyDescent="0.2">
      <c r="A27" s="272" t="s">
        <v>10</v>
      </c>
      <c r="B27" s="273">
        <v>44092</v>
      </c>
      <c r="C27" s="274"/>
      <c r="D27" s="275"/>
      <c r="E27" s="275"/>
      <c r="F27" s="166"/>
      <c r="G27" s="275"/>
      <c r="H27" s="166"/>
      <c r="I27" s="22">
        <f t="shared" si="3"/>
        <v>0</v>
      </c>
      <c r="J27" s="18"/>
    </row>
    <row r="28" spans="1:10" x14ac:dyDescent="0.2">
      <c r="A28" s="272" t="s">
        <v>11</v>
      </c>
      <c r="B28" s="273">
        <v>44093</v>
      </c>
      <c r="C28" s="274"/>
      <c r="D28" s="275"/>
      <c r="E28" s="275"/>
      <c r="F28" s="166"/>
      <c r="G28" s="275"/>
      <c r="H28" s="166"/>
      <c r="I28" s="22">
        <f t="shared" si="3"/>
        <v>0</v>
      </c>
      <c r="J28" s="18"/>
    </row>
    <row r="29" spans="1:10" x14ac:dyDescent="0.2">
      <c r="A29" s="272" t="s">
        <v>12</v>
      </c>
      <c r="B29" s="273">
        <v>44094</v>
      </c>
      <c r="C29" s="274"/>
      <c r="D29" s="275"/>
      <c r="E29" s="275"/>
      <c r="F29" s="166"/>
      <c r="G29" s="275"/>
      <c r="H29" s="166"/>
      <c r="I29" s="22">
        <f t="shared" si="3"/>
        <v>0</v>
      </c>
      <c r="J29" s="18"/>
    </row>
    <row r="30" spans="1:10" ht="13.5" thickBot="1" x14ac:dyDescent="0.25">
      <c r="A30" s="278" t="s">
        <v>13</v>
      </c>
      <c r="B30" s="273">
        <v>44095</v>
      </c>
      <c r="C30" s="279"/>
      <c r="D30" s="280"/>
      <c r="E30" s="280"/>
      <c r="F30" s="281"/>
      <c r="G30" s="280"/>
      <c r="H30" s="281"/>
      <c r="I30" s="23">
        <f t="shared" si="3"/>
        <v>0</v>
      </c>
      <c r="J30" s="18"/>
    </row>
    <row r="31" spans="1:10" ht="13.5" thickBot="1" x14ac:dyDescent="0.25">
      <c r="A31" s="377" t="s">
        <v>16</v>
      </c>
      <c r="B31" s="378"/>
      <c r="C31" s="378"/>
      <c r="D31" s="378"/>
      <c r="E31" s="378"/>
      <c r="F31" s="378"/>
      <c r="G31" s="378"/>
      <c r="H31" s="379"/>
      <c r="I31" s="282">
        <f>SUM(I24:I30)</f>
        <v>0</v>
      </c>
      <c r="J31" s="18"/>
    </row>
    <row r="32" spans="1:10" x14ac:dyDescent="0.2">
      <c r="A32" s="283"/>
      <c r="B32" s="284"/>
      <c r="C32" s="269" t="s">
        <v>14</v>
      </c>
      <c r="D32" s="269" t="s">
        <v>15</v>
      </c>
      <c r="E32" s="269" t="s">
        <v>14</v>
      </c>
      <c r="F32" s="269" t="s">
        <v>15</v>
      </c>
      <c r="G32" s="269" t="s">
        <v>14</v>
      </c>
      <c r="H32" s="270" t="s">
        <v>15</v>
      </c>
      <c r="I32" s="271"/>
      <c r="J32" s="18"/>
    </row>
    <row r="33" spans="1:10" x14ac:dyDescent="0.2">
      <c r="A33" s="272" t="s">
        <v>7</v>
      </c>
      <c r="B33" s="273">
        <f>B30+1</f>
        <v>44096</v>
      </c>
      <c r="C33" s="274"/>
      <c r="D33" s="275"/>
      <c r="E33" s="275"/>
      <c r="F33" s="166"/>
      <c r="G33" s="275"/>
      <c r="H33" s="166"/>
      <c r="I33" s="22">
        <f t="shared" ref="I33:I39" si="4">((F33-C33+(F33&lt;C33))-((E33-D33+(E33&lt;D33))-(H33-G33+(H33&lt;G33))))*24</f>
        <v>0</v>
      </c>
      <c r="J33" s="18"/>
    </row>
    <row r="34" spans="1:10" x14ac:dyDescent="0.2">
      <c r="A34" s="272" t="s">
        <v>8</v>
      </c>
      <c r="B34" s="273">
        <v>44097</v>
      </c>
      <c r="C34" s="274"/>
      <c r="D34" s="275"/>
      <c r="E34" s="275"/>
      <c r="F34" s="166"/>
      <c r="G34" s="275"/>
      <c r="H34" s="166"/>
      <c r="I34" s="22">
        <f t="shared" si="4"/>
        <v>0</v>
      </c>
      <c r="J34" s="18"/>
    </row>
    <row r="35" spans="1:10" x14ac:dyDescent="0.2">
      <c r="A35" s="272" t="s">
        <v>9</v>
      </c>
      <c r="B35" s="273">
        <v>44098</v>
      </c>
      <c r="C35" s="287"/>
      <c r="D35" s="287"/>
      <c r="E35" s="287"/>
      <c r="F35" s="287"/>
      <c r="G35" s="287"/>
      <c r="H35" s="288"/>
      <c r="I35" s="22">
        <f t="shared" si="4"/>
        <v>0</v>
      </c>
      <c r="J35" s="18"/>
    </row>
    <row r="36" spans="1:10" x14ac:dyDescent="0.2">
      <c r="A36" s="272" t="s">
        <v>10</v>
      </c>
      <c r="B36" s="273">
        <v>44099</v>
      </c>
      <c r="C36" s="287"/>
      <c r="D36" s="287"/>
      <c r="E36" s="287"/>
      <c r="F36" s="287"/>
      <c r="G36" s="287"/>
      <c r="H36" s="288"/>
      <c r="I36" s="22">
        <f t="shared" si="4"/>
        <v>0</v>
      </c>
      <c r="J36" s="237" t="s">
        <v>67</v>
      </c>
    </row>
    <row r="37" spans="1:10" x14ac:dyDescent="0.2">
      <c r="A37" s="272" t="s">
        <v>11</v>
      </c>
      <c r="B37" s="273">
        <v>44100</v>
      </c>
      <c r="C37" s="287"/>
      <c r="D37" s="287"/>
      <c r="E37" s="287"/>
      <c r="F37" s="287"/>
      <c r="G37" s="287"/>
      <c r="H37" s="288"/>
      <c r="I37" s="22">
        <f t="shared" si="4"/>
        <v>0</v>
      </c>
      <c r="J37" s="18"/>
    </row>
    <row r="38" spans="1:10" x14ac:dyDescent="0.2">
      <c r="A38" s="272" t="s">
        <v>12</v>
      </c>
      <c r="B38" s="273">
        <v>44101</v>
      </c>
      <c r="C38" s="287"/>
      <c r="D38" s="287"/>
      <c r="E38" s="287"/>
      <c r="F38" s="287"/>
      <c r="G38" s="287"/>
      <c r="H38" s="288"/>
      <c r="I38" s="22">
        <f t="shared" si="4"/>
        <v>0</v>
      </c>
      <c r="J38" s="18"/>
    </row>
    <row r="39" spans="1:10" ht="13.5" thickBot="1" x14ac:dyDescent="0.25">
      <c r="A39" s="278" t="s">
        <v>13</v>
      </c>
      <c r="B39" s="273">
        <v>44102</v>
      </c>
      <c r="C39" s="289"/>
      <c r="D39" s="289"/>
      <c r="E39" s="289"/>
      <c r="F39" s="289"/>
      <c r="G39" s="289"/>
      <c r="H39" s="290"/>
      <c r="I39" s="23">
        <f t="shared" si="4"/>
        <v>0</v>
      </c>
      <c r="J39" s="18"/>
    </row>
    <row r="40" spans="1:10" ht="13.5" thickBot="1" x14ac:dyDescent="0.25">
      <c r="A40" s="377" t="s">
        <v>16</v>
      </c>
      <c r="B40" s="378"/>
      <c r="C40" s="378"/>
      <c r="D40" s="378"/>
      <c r="E40" s="378"/>
      <c r="F40" s="378"/>
      <c r="G40" s="378"/>
      <c r="H40" s="379"/>
      <c r="I40" s="282">
        <f>SUM(I33:I39)</f>
        <v>0</v>
      </c>
      <c r="J40" s="18"/>
    </row>
    <row r="41" spans="1:10" x14ac:dyDescent="0.2">
      <c r="A41" s="272" t="s">
        <v>7</v>
      </c>
      <c r="B41" s="273">
        <f>B39+1</f>
        <v>44103</v>
      </c>
      <c r="C41" s="274"/>
      <c r="D41" s="275"/>
      <c r="E41" s="275"/>
      <c r="F41" s="166"/>
      <c r="G41" s="275"/>
      <c r="H41" s="166"/>
      <c r="I41" s="22">
        <f t="shared" ref="I41" si="5">((F41-C41+(F41&lt;C41))-((E41-D41+(E41&lt;D41))-(H41-G41+(H41&lt;G41))))*24</f>
        <v>0</v>
      </c>
      <c r="J41" s="18"/>
    </row>
    <row r="42" spans="1:10" x14ac:dyDescent="0.2">
      <c r="A42" s="272" t="s">
        <v>8</v>
      </c>
      <c r="B42" s="273"/>
      <c r="C42" s="274"/>
      <c r="D42" s="275"/>
      <c r="E42" s="275"/>
      <c r="F42" s="166"/>
      <c r="G42" s="275"/>
      <c r="H42" s="166"/>
      <c r="I42" s="22"/>
      <c r="J42" s="18"/>
    </row>
    <row r="43" spans="1:10" x14ac:dyDescent="0.2">
      <c r="A43" s="272" t="s">
        <v>9</v>
      </c>
      <c r="B43" s="273"/>
      <c r="C43" s="287"/>
      <c r="D43" s="287"/>
      <c r="E43" s="287"/>
      <c r="F43" s="287"/>
      <c r="G43" s="287"/>
      <c r="H43" s="288"/>
      <c r="I43" s="22"/>
      <c r="J43" s="18"/>
    </row>
    <row r="44" spans="1:10" x14ac:dyDescent="0.2">
      <c r="A44" s="272" t="s">
        <v>10</v>
      </c>
      <c r="B44" s="273"/>
      <c r="C44" s="287"/>
      <c r="D44" s="287"/>
      <c r="E44" s="287"/>
      <c r="F44" s="287"/>
      <c r="G44" s="287"/>
      <c r="H44" s="288"/>
      <c r="I44" s="22"/>
      <c r="J44" s="18"/>
    </row>
    <row r="45" spans="1:10" ht="13.5" thickBot="1" x14ac:dyDescent="0.25">
      <c r="A45" s="272" t="s">
        <v>11</v>
      </c>
      <c r="B45" s="273"/>
      <c r="C45" s="287"/>
      <c r="D45" s="287"/>
      <c r="E45" s="287"/>
      <c r="F45" s="287"/>
      <c r="G45" s="287"/>
      <c r="H45" s="288"/>
      <c r="I45" s="22"/>
      <c r="J45" s="18"/>
    </row>
    <row r="46" spans="1:10" ht="13.5" thickBot="1" x14ac:dyDescent="0.25">
      <c r="A46" s="377" t="s">
        <v>16</v>
      </c>
      <c r="B46" s="378"/>
      <c r="C46" s="378"/>
      <c r="D46" s="378"/>
      <c r="E46" s="378"/>
      <c r="F46" s="378"/>
      <c r="G46" s="378"/>
      <c r="H46" s="379"/>
      <c r="I46" s="282">
        <f>SUM(I41:I45)</f>
        <v>0</v>
      </c>
      <c r="J46" s="291"/>
    </row>
    <row r="47" spans="1:10" ht="13.5" thickBot="1" x14ac:dyDescent="0.25">
      <c r="B47" s="292"/>
      <c r="C47" s="293"/>
      <c r="D47" s="293"/>
      <c r="E47" s="293"/>
      <c r="F47" s="293"/>
      <c r="G47" s="293"/>
      <c r="H47" s="294" t="s">
        <v>34</v>
      </c>
      <c r="I47" s="295">
        <f>I13+I22+I31+I40+I46</f>
        <v>0</v>
      </c>
      <c r="J47" s="296"/>
    </row>
    <row r="48" spans="1:10" ht="17.25" customHeight="1" thickBot="1" x14ac:dyDescent="0.25">
      <c r="A48" s="297"/>
      <c r="B48" s="298"/>
      <c r="C48" s="299"/>
      <c r="D48" s="300" t="s">
        <v>33</v>
      </c>
      <c r="E48" s="301">
        <f>'July 2024'!E49</f>
        <v>0</v>
      </c>
      <c r="F48" s="302"/>
      <c r="G48" s="302"/>
      <c r="H48" s="302"/>
      <c r="I48" s="303"/>
      <c r="J48" s="304">
        <f>E48*I47</f>
        <v>0</v>
      </c>
    </row>
    <row r="49" spans="1:10" ht="12.75" customHeight="1" x14ac:dyDescent="0.2">
      <c r="A49" s="107"/>
      <c r="B49" s="305" t="s">
        <v>40</v>
      </c>
      <c r="C49" s="306">
        <f>'August 2024'!C49</f>
        <v>0</v>
      </c>
      <c r="D49" s="306"/>
      <c r="E49" s="306"/>
      <c r="F49" s="307"/>
      <c r="G49" s="374" t="s">
        <v>18</v>
      </c>
      <c r="H49" s="375"/>
      <c r="I49" s="375"/>
      <c r="J49" s="376"/>
    </row>
    <row r="50" spans="1:10" x14ac:dyDescent="0.2">
      <c r="A50" s="111"/>
      <c r="B50" s="308"/>
      <c r="C50" s="309"/>
      <c r="D50" s="309"/>
      <c r="E50" s="309"/>
      <c r="F50" s="310"/>
      <c r="G50" s="375"/>
      <c r="H50" s="375"/>
      <c r="I50" s="375"/>
      <c r="J50" s="376"/>
    </row>
    <row r="51" spans="1:10" ht="12.75" customHeight="1" x14ac:dyDescent="0.2">
      <c r="A51" s="311"/>
      <c r="B51" s="308" t="s">
        <v>60</v>
      </c>
      <c r="C51" s="312"/>
      <c r="D51" s="312"/>
      <c r="E51" s="312"/>
      <c r="F51" s="313"/>
      <c r="G51" s="374"/>
      <c r="H51" s="375"/>
      <c r="I51" s="375"/>
      <c r="J51" s="376"/>
    </row>
    <row r="52" spans="1:10" x14ac:dyDescent="0.2">
      <c r="A52" s="314"/>
      <c r="B52" s="187" t="s">
        <v>36</v>
      </c>
      <c r="C52" s="315">
        <f>'August 2024'!C52</f>
        <v>0</v>
      </c>
      <c r="D52" s="315"/>
      <c r="E52" s="315"/>
      <c r="F52" s="316"/>
      <c r="G52" s="317"/>
      <c r="H52" s="318"/>
      <c r="I52" s="318"/>
      <c r="J52" s="319"/>
    </row>
    <row r="53" spans="1:10" x14ac:dyDescent="0.2">
      <c r="A53" s="109" t="s">
        <v>38</v>
      </c>
      <c r="B53" s="320" t="s">
        <v>37</v>
      </c>
      <c r="C53" s="321">
        <f>'August 2024'!C53</f>
        <v>0</v>
      </c>
      <c r="D53" s="322" t="s">
        <v>55</v>
      </c>
      <c r="E53" s="309">
        <f>'August 2024'!E53</f>
        <v>0</v>
      </c>
      <c r="F53" s="310"/>
      <c r="G53" s="323"/>
      <c r="H53" s="324"/>
      <c r="I53" s="325"/>
      <c r="J53" s="326"/>
    </row>
    <row r="54" spans="1:10" x14ac:dyDescent="0.2">
      <c r="A54" s="314"/>
      <c r="B54" s="189" t="s">
        <v>30</v>
      </c>
      <c r="C54" s="309">
        <f>'August 2024'!C54</f>
        <v>0</v>
      </c>
      <c r="D54" s="309"/>
      <c r="E54" s="309"/>
      <c r="F54" s="310"/>
      <c r="G54" s="327" t="s">
        <v>31</v>
      </c>
      <c r="H54" s="328"/>
      <c r="I54" s="329"/>
      <c r="J54" s="330" t="s">
        <v>1</v>
      </c>
    </row>
    <row r="55" spans="1:10" x14ac:dyDescent="0.2">
      <c r="A55" s="331"/>
      <c r="B55" s="189" t="s">
        <v>39</v>
      </c>
      <c r="C55" s="309">
        <f>'August 2024'!C55</f>
        <v>0</v>
      </c>
      <c r="D55" s="309"/>
      <c r="E55" s="309"/>
      <c r="F55" s="310"/>
      <c r="G55" s="327"/>
      <c r="H55" s="328"/>
      <c r="I55" s="329"/>
      <c r="J55" s="330"/>
    </row>
    <row r="56" spans="1:10" x14ac:dyDescent="0.2">
      <c r="A56" s="33" t="s">
        <v>43</v>
      </c>
      <c r="B56" s="332"/>
      <c r="C56" s="328"/>
      <c r="D56" s="333">
        <v>44074</v>
      </c>
      <c r="E56" s="334" t="s">
        <v>27</v>
      </c>
      <c r="F56" s="335">
        <v>44103</v>
      </c>
      <c r="G56" s="323"/>
      <c r="H56" s="324"/>
      <c r="I56" s="325"/>
      <c r="J56" s="326"/>
    </row>
    <row r="57" spans="1:10" x14ac:dyDescent="0.2">
      <c r="A57" s="36" t="s">
        <v>28</v>
      </c>
      <c r="B57" s="336"/>
      <c r="C57" s="337"/>
      <c r="D57" s="338">
        <f>'August 2024'!D57</f>
        <v>0</v>
      </c>
      <c r="E57" s="339" t="s">
        <v>29</v>
      </c>
      <c r="F57" s="340">
        <f>'August 2024'!F57</f>
        <v>0</v>
      </c>
      <c r="G57" s="341" t="s">
        <v>32</v>
      </c>
      <c r="H57" s="337"/>
      <c r="I57" s="342"/>
      <c r="J57" s="343" t="s">
        <v>1</v>
      </c>
    </row>
    <row r="58" spans="1:10" x14ac:dyDescent="0.2">
      <c r="H58" s="345"/>
      <c r="I58" s="345"/>
      <c r="J58" s="346"/>
    </row>
    <row r="59" spans="1:10" x14ac:dyDescent="0.2">
      <c r="H59" s="345"/>
      <c r="I59" s="345"/>
      <c r="J59" s="346"/>
    </row>
  </sheetData>
  <protectedRanges>
    <protectedRange sqref="M33 A49:J49 J2:J35 A52:J57 C50:J51 A46:H48 J37:J47 A2:H45" name="Range1"/>
    <protectedRange sqref="A50:B51" name="Range1_2"/>
    <protectedRange sqref="J36" name="Range1_1"/>
  </protectedRanges>
  <mergeCells count="10">
    <mergeCell ref="A1:J1"/>
    <mergeCell ref="G49:J51"/>
    <mergeCell ref="A13:H13"/>
    <mergeCell ref="A22:H22"/>
    <mergeCell ref="A31:H31"/>
    <mergeCell ref="C2:D2"/>
    <mergeCell ref="E2:F2"/>
    <mergeCell ref="G2:H2"/>
    <mergeCell ref="A46:H46"/>
    <mergeCell ref="A40:H40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J54"/>
  <sheetViews>
    <sheetView zoomScale="110" zoomScaleNormal="110" workbookViewId="0">
      <selection activeCell="F35" sqref="F35"/>
    </sheetView>
  </sheetViews>
  <sheetFormatPr defaultRowHeight="12.75" x14ac:dyDescent="0.2"/>
  <cols>
    <col min="2" max="2" width="7.140625" style="212" customWidth="1"/>
    <col min="3" max="9" width="8.7109375" customWidth="1"/>
    <col min="10" max="10" width="15.140625" style="2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7" t="s">
        <v>25</v>
      </c>
      <c r="B2" s="14">
        <v>2024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4"/>
    </row>
    <row r="3" spans="1:10" s="135" customFormat="1" ht="23.25" customHeight="1" x14ac:dyDescent="0.2">
      <c r="A3" s="132" t="s">
        <v>0</v>
      </c>
      <c r="B3" s="133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7</v>
      </c>
      <c r="B4" s="204"/>
      <c r="C4" s="9"/>
      <c r="D4" s="10"/>
      <c r="E4" s="10"/>
      <c r="F4" s="20"/>
      <c r="G4" s="10"/>
      <c r="H4" s="20"/>
      <c r="I4" s="22">
        <f t="shared" ref="I4:I10" si="0">((F4-C4+(F4&lt;C4))-((E4-D4+(E4&lt;D4))-(H4-G4+(H4&lt;G4))))*24</f>
        <v>0</v>
      </c>
      <c r="J4" s="5"/>
    </row>
    <row r="5" spans="1:10" x14ac:dyDescent="0.2">
      <c r="A5" s="8" t="s">
        <v>8</v>
      </c>
      <c r="B5" s="204">
        <f>'September 2024'!B41+1</f>
        <v>44104</v>
      </c>
      <c r="C5" s="9"/>
      <c r="D5" s="10"/>
      <c r="E5" s="10"/>
      <c r="F5" s="20"/>
      <c r="G5" s="10"/>
      <c r="H5" s="20"/>
      <c r="I5" s="22">
        <f t="shared" si="0"/>
        <v>0</v>
      </c>
      <c r="J5" s="5"/>
    </row>
    <row r="6" spans="1:10" x14ac:dyDescent="0.2">
      <c r="A6" s="8" t="s">
        <v>9</v>
      </c>
      <c r="B6" s="204">
        <v>44105</v>
      </c>
      <c r="C6" s="9"/>
      <c r="D6" s="10"/>
      <c r="E6" s="10"/>
      <c r="F6" s="20"/>
      <c r="G6" s="10"/>
      <c r="H6" s="20"/>
      <c r="I6" s="22">
        <f t="shared" si="0"/>
        <v>0</v>
      </c>
      <c r="J6" s="5"/>
    </row>
    <row r="7" spans="1:10" ht="13.5" customHeight="1" x14ac:dyDescent="0.2">
      <c r="A7" s="8" t="s">
        <v>10</v>
      </c>
      <c r="B7" s="204">
        <v>44106</v>
      </c>
      <c r="C7" s="9"/>
      <c r="D7" s="10"/>
      <c r="E7" s="10"/>
      <c r="F7" s="20"/>
      <c r="G7" s="10"/>
      <c r="H7" s="20"/>
      <c r="I7" s="22">
        <f t="shared" si="0"/>
        <v>0</v>
      </c>
      <c r="J7" s="5"/>
    </row>
    <row r="8" spans="1:10" x14ac:dyDescent="0.2">
      <c r="A8" s="8" t="s">
        <v>11</v>
      </c>
      <c r="B8" s="204">
        <v>44107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4">
        <v>44108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ht="13.5" thickBot="1" x14ac:dyDescent="0.25">
      <c r="A10" s="151" t="s">
        <v>13</v>
      </c>
      <c r="B10" s="204">
        <v>44109</v>
      </c>
      <c r="C10" s="152"/>
      <c r="D10" s="153"/>
      <c r="E10" s="153"/>
      <c r="F10" s="154"/>
      <c r="G10" s="153"/>
      <c r="H10" s="154"/>
      <c r="I10" s="23">
        <f t="shared" si="0"/>
        <v>0</v>
      </c>
      <c r="J10" s="5"/>
    </row>
    <row r="11" spans="1:10" ht="13.5" customHeight="1" thickBot="1" x14ac:dyDescent="0.25">
      <c r="A11" s="367" t="s">
        <v>16</v>
      </c>
      <c r="B11" s="368"/>
      <c r="C11" s="368"/>
      <c r="D11" s="368"/>
      <c r="E11" s="368"/>
      <c r="F11" s="368"/>
      <c r="G11" s="368"/>
      <c r="H11" s="369"/>
      <c r="I11" s="26">
        <f>SUM(I4:I10)</f>
        <v>0</v>
      </c>
      <c r="J11" s="5"/>
    </row>
    <row r="12" spans="1:10" x14ac:dyDescent="0.2">
      <c r="A12" s="159"/>
      <c r="B12" s="206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5"/>
      <c r="J12" s="5"/>
    </row>
    <row r="13" spans="1:10" x14ac:dyDescent="0.2">
      <c r="A13" s="8" t="s">
        <v>7</v>
      </c>
      <c r="B13" s="204">
        <f>B10+1</f>
        <v>44110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4">
        <v>44111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4">
        <v>44112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200" t="s">
        <v>10</v>
      </c>
      <c r="B16" s="204">
        <v>44113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200" t="s">
        <v>11</v>
      </c>
      <c r="B17" s="204">
        <v>44114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4">
        <v>44115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4">
        <v>44116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thickBot="1" x14ac:dyDescent="0.25">
      <c r="A20" s="367" t="s">
        <v>16</v>
      </c>
      <c r="B20" s="368"/>
      <c r="C20" s="368"/>
      <c r="D20" s="368"/>
      <c r="E20" s="368"/>
      <c r="F20" s="368"/>
      <c r="G20" s="368"/>
      <c r="H20" s="369"/>
      <c r="I20" s="26">
        <f>SUM(I13:I19)</f>
        <v>0</v>
      </c>
      <c r="J20" s="5"/>
    </row>
    <row r="21" spans="1:10" x14ac:dyDescent="0.2">
      <c r="A21" s="159"/>
      <c r="B21" s="206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4"/>
      <c r="J21" s="5"/>
    </row>
    <row r="22" spans="1:10" x14ac:dyDescent="0.2">
      <c r="A22" s="8" t="s">
        <v>7</v>
      </c>
      <c r="B22" s="204">
        <f>B19+1</f>
        <v>44117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4">
        <v>44118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4">
        <v>44119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4">
        <v>44120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204">
        <v>44121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12</v>
      </c>
      <c r="B27" s="204">
        <v>44122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4">
        <v>44123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67" t="s">
        <v>16</v>
      </c>
      <c r="B29" s="368"/>
      <c r="C29" s="368"/>
      <c r="D29" s="368"/>
      <c r="E29" s="368"/>
      <c r="F29" s="368"/>
      <c r="G29" s="368"/>
      <c r="H29" s="369"/>
      <c r="I29" s="26">
        <f>SUM(I22:I28)</f>
        <v>0</v>
      </c>
      <c r="J29" s="5"/>
    </row>
    <row r="30" spans="1:10" x14ac:dyDescent="0.2">
      <c r="A30" s="159"/>
      <c r="B30" s="206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4">
        <f>B28+1</f>
        <v>44124</v>
      </c>
      <c r="C31" s="9"/>
      <c r="D31" s="10"/>
      <c r="E31" s="10"/>
      <c r="F31" s="20"/>
      <c r="G31" s="10"/>
      <c r="H31" s="20"/>
      <c r="I31" s="22">
        <f>((F31-C31+(F31&lt;C31))-((E31-D31+(E31&lt;D31))-(H31-G31+(H31&lt;G31))))*24</f>
        <v>0</v>
      </c>
      <c r="J31" s="5"/>
    </row>
    <row r="32" spans="1:10" x14ac:dyDescent="0.2">
      <c r="A32" s="8" t="s">
        <v>8</v>
      </c>
      <c r="B32" s="204">
        <v>44125</v>
      </c>
      <c r="C32" s="9"/>
      <c r="D32" s="10"/>
      <c r="E32" s="10"/>
      <c r="F32" s="20"/>
      <c r="G32" s="10"/>
      <c r="H32" s="20"/>
      <c r="I32" s="22">
        <f>((F32-C32+(F32&lt;C32))-((E32-D32+(E32&lt;D32))-(H32-G32+(H32&lt;G32))))*24</f>
        <v>0</v>
      </c>
      <c r="J32" s="5"/>
    </row>
    <row r="33" spans="1:10" x14ac:dyDescent="0.2">
      <c r="A33" s="8" t="s">
        <v>9</v>
      </c>
      <c r="B33" s="204">
        <v>44126</v>
      </c>
      <c r="C33" s="9"/>
      <c r="D33" s="10"/>
      <c r="E33" s="10"/>
      <c r="F33" s="20"/>
      <c r="G33" s="10"/>
      <c r="H33" s="20"/>
      <c r="I33" s="22">
        <f>((F33-C33+(F33&lt;C33))-((E33-D33+(E33&lt;D33))-(H33-G33+(H33&lt;G33))))*24</f>
        <v>0</v>
      </c>
      <c r="J33" s="5"/>
    </row>
    <row r="34" spans="1:10" x14ac:dyDescent="0.2">
      <c r="A34" s="8" t="s">
        <v>10</v>
      </c>
      <c r="B34" s="204">
        <v>44127</v>
      </c>
      <c r="C34" s="9"/>
      <c r="D34" s="10"/>
      <c r="E34" s="10"/>
      <c r="F34" s="20"/>
      <c r="G34" s="10"/>
      <c r="H34" s="20"/>
      <c r="I34" s="22">
        <f>((F34-C34+(F34&lt;C34))-((E34-D34+(E34&lt;D34))-(H34-G34+(H34&lt;G34))))*24</f>
        <v>0</v>
      </c>
      <c r="J34" s="5"/>
    </row>
    <row r="35" spans="1:10" x14ac:dyDescent="0.2">
      <c r="A35" s="8" t="s">
        <v>11</v>
      </c>
      <c r="B35" s="204">
        <v>44128</v>
      </c>
      <c r="C35" s="9"/>
      <c r="D35" s="10"/>
      <c r="E35" s="10"/>
      <c r="F35" s="20"/>
      <c r="G35" s="10"/>
      <c r="H35" s="20"/>
      <c r="I35" s="22">
        <f t="shared" ref="I35:I42" si="3">((F35-C35+(F35&lt;C35))-((E35-D35+(E35&lt;D35))-(H35-G35+(H35&lt;G35))))*24</f>
        <v>0</v>
      </c>
      <c r="J35" s="5"/>
    </row>
    <row r="36" spans="1:10" x14ac:dyDescent="0.2">
      <c r="A36" s="8" t="s">
        <v>12</v>
      </c>
      <c r="B36" s="204">
        <v>44129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ht="13.5" thickBot="1" x14ac:dyDescent="0.25">
      <c r="A37" s="151" t="s">
        <v>13</v>
      </c>
      <c r="B37" s="204">
        <v>44130</v>
      </c>
      <c r="C37" s="152"/>
      <c r="D37" s="153"/>
      <c r="E37" s="153"/>
      <c r="F37" s="154"/>
      <c r="G37" s="153"/>
      <c r="H37" s="154"/>
      <c r="I37" s="22">
        <f t="shared" si="3"/>
        <v>0</v>
      </c>
      <c r="J37" s="5"/>
    </row>
    <row r="38" spans="1:10" ht="13.5" thickBot="1" x14ac:dyDescent="0.25">
      <c r="A38" s="367" t="s">
        <v>16</v>
      </c>
      <c r="B38" s="368"/>
      <c r="C38" s="368"/>
      <c r="D38" s="368"/>
      <c r="E38" s="368"/>
      <c r="F38" s="368"/>
      <c r="G38" s="368"/>
      <c r="H38" s="369"/>
      <c r="I38" s="26">
        <f>SUM(I31:I37)</f>
        <v>0</v>
      </c>
      <c r="J38" s="201"/>
    </row>
    <row r="39" spans="1:10" x14ac:dyDescent="0.2">
      <c r="A39" s="174" t="s">
        <v>7</v>
      </c>
      <c r="B39" s="220">
        <f>B37+1</f>
        <v>44131</v>
      </c>
      <c r="C39" s="350"/>
      <c r="D39" s="350"/>
      <c r="E39" s="350"/>
      <c r="F39" s="350"/>
      <c r="G39" s="350"/>
      <c r="H39" s="350"/>
      <c r="I39" s="177">
        <f t="shared" si="3"/>
        <v>0</v>
      </c>
      <c r="J39" s="6"/>
    </row>
    <row r="40" spans="1:10" x14ac:dyDescent="0.2">
      <c r="A40" s="8" t="s">
        <v>8</v>
      </c>
      <c r="B40" s="236">
        <v>44132</v>
      </c>
      <c r="C40" s="198"/>
      <c r="D40" s="198"/>
      <c r="E40" s="198"/>
      <c r="F40" s="198"/>
      <c r="G40" s="198"/>
      <c r="H40" s="198"/>
      <c r="I40" s="22">
        <f t="shared" si="3"/>
        <v>0</v>
      </c>
      <c r="J40" s="150"/>
    </row>
    <row r="41" spans="1:10" x14ac:dyDescent="0.2">
      <c r="A41" s="192" t="s">
        <v>9</v>
      </c>
      <c r="B41" s="236">
        <v>44133</v>
      </c>
      <c r="C41" s="198"/>
      <c r="D41" s="198"/>
      <c r="E41" s="198"/>
      <c r="F41" s="198"/>
      <c r="G41" s="198"/>
      <c r="H41" s="198"/>
      <c r="I41" s="22">
        <f t="shared" si="3"/>
        <v>0</v>
      </c>
      <c r="J41" s="237"/>
    </row>
    <row r="42" spans="1:10" ht="13.5" thickBot="1" x14ac:dyDescent="0.25">
      <c r="A42" s="192" t="s">
        <v>10</v>
      </c>
      <c r="B42" s="351">
        <v>44134</v>
      </c>
      <c r="C42" s="234"/>
      <c r="D42" s="234"/>
      <c r="E42" s="234"/>
      <c r="F42" s="234"/>
      <c r="G42" s="234"/>
      <c r="H42" s="235"/>
      <c r="I42" s="23">
        <f t="shared" si="3"/>
        <v>0</v>
      </c>
      <c r="J42" s="237" t="s">
        <v>67</v>
      </c>
    </row>
    <row r="43" spans="1:10" ht="13.5" thickBot="1" x14ac:dyDescent="0.25">
      <c r="A43" s="367" t="s">
        <v>16</v>
      </c>
      <c r="B43" s="368"/>
      <c r="C43" s="368"/>
      <c r="D43" s="368"/>
      <c r="E43" s="368"/>
      <c r="F43" s="368"/>
      <c r="G43" s="368"/>
      <c r="H43" s="369"/>
      <c r="I43" s="26">
        <f>SUM(I39:I42)</f>
        <v>0</v>
      </c>
      <c r="J43" s="6"/>
    </row>
    <row r="44" spans="1:10" ht="13.5" thickBot="1" x14ac:dyDescent="0.25">
      <c r="A44" s="213"/>
      <c r="B44" s="214"/>
      <c r="C44" s="215"/>
      <c r="D44" s="215"/>
      <c r="E44" s="215"/>
      <c r="F44" s="215"/>
      <c r="G44" s="215"/>
      <c r="H44" s="216" t="s">
        <v>34</v>
      </c>
      <c r="I44" s="217">
        <f>I11+I20+I29+I38+I43</f>
        <v>0</v>
      </c>
      <c r="J44" s="202"/>
    </row>
    <row r="45" spans="1:10" ht="17.25" customHeight="1" thickBot="1" x14ac:dyDescent="0.25">
      <c r="A45" s="244"/>
      <c r="B45" s="252"/>
      <c r="C45" s="246"/>
      <c r="D45" s="247" t="s">
        <v>33</v>
      </c>
      <c r="E45" s="248">
        <f>'July 2024'!E49</f>
        <v>0</v>
      </c>
      <c r="F45" s="249"/>
      <c r="G45" s="249"/>
      <c r="H45" s="249"/>
      <c r="I45" s="250"/>
      <c r="J45" s="251">
        <f>E45*I44</f>
        <v>0</v>
      </c>
    </row>
    <row r="46" spans="1:10" ht="12.75" customHeight="1" x14ac:dyDescent="0.2">
      <c r="A46" s="75"/>
      <c r="B46" s="185" t="s">
        <v>40</v>
      </c>
      <c r="C46" s="122">
        <f>'September 2024'!C49</f>
        <v>0</v>
      </c>
      <c r="D46" s="122"/>
      <c r="E46" s="122"/>
      <c r="F46" s="123"/>
      <c r="G46" s="363" t="s">
        <v>18</v>
      </c>
      <c r="H46" s="364"/>
      <c r="I46" s="364"/>
      <c r="J46" s="365"/>
    </row>
    <row r="47" spans="1:10" x14ac:dyDescent="0.2">
      <c r="A47" s="111"/>
      <c r="B47" s="190"/>
      <c r="C47" s="124"/>
      <c r="D47" s="124"/>
      <c r="E47" s="124"/>
      <c r="F47" s="125"/>
      <c r="G47" s="364"/>
      <c r="H47" s="364"/>
      <c r="I47" s="364"/>
      <c r="J47" s="365"/>
    </row>
    <row r="48" spans="1:10" ht="12.75" customHeight="1" x14ac:dyDescent="0.2">
      <c r="A48" s="112"/>
      <c r="B48" s="190" t="s">
        <v>60</v>
      </c>
      <c r="C48" s="196"/>
      <c r="D48" s="196"/>
      <c r="E48" s="196"/>
      <c r="F48" s="197"/>
      <c r="G48" s="363"/>
      <c r="H48" s="364"/>
      <c r="I48" s="364"/>
      <c r="J48" s="365"/>
    </row>
    <row r="49" spans="1:10" x14ac:dyDescent="0.2">
      <c r="A49" s="76"/>
      <c r="B49" s="187" t="s">
        <v>36</v>
      </c>
      <c r="C49" s="128">
        <f>'September 2024'!C52</f>
        <v>0</v>
      </c>
      <c r="D49" s="128"/>
      <c r="E49" s="128"/>
      <c r="F49" s="129"/>
      <c r="G49" s="55"/>
      <c r="H49" s="54"/>
      <c r="I49" s="54"/>
      <c r="J49" s="56"/>
    </row>
    <row r="50" spans="1:10" x14ac:dyDescent="0.2">
      <c r="A50" s="77" t="s">
        <v>38</v>
      </c>
      <c r="B50" s="188" t="s">
        <v>37</v>
      </c>
      <c r="C50" s="130">
        <f>'September 2024'!C53</f>
        <v>0</v>
      </c>
      <c r="D50" s="131" t="s">
        <v>55</v>
      </c>
      <c r="E50" s="124">
        <f>'September 2024'!E53</f>
        <v>0</v>
      </c>
      <c r="F50" s="125"/>
      <c r="G50" s="44"/>
      <c r="H50" s="16"/>
      <c r="I50" s="50"/>
      <c r="J50" s="51"/>
    </row>
    <row r="51" spans="1:10" x14ac:dyDescent="0.2">
      <c r="A51" s="76"/>
      <c r="B51" s="189" t="s">
        <v>30</v>
      </c>
      <c r="C51" s="124">
        <f>'September 2024'!C54</f>
        <v>0</v>
      </c>
      <c r="D51" s="124"/>
      <c r="E51" s="124"/>
      <c r="F51" s="125"/>
      <c r="G51" s="31" t="s">
        <v>31</v>
      </c>
      <c r="H51" s="29"/>
      <c r="I51" s="32"/>
      <c r="J51" s="30" t="s">
        <v>1</v>
      </c>
    </row>
    <row r="52" spans="1:10" x14ac:dyDescent="0.2">
      <c r="A52" s="78"/>
      <c r="B52" s="189" t="s">
        <v>39</v>
      </c>
      <c r="C52" s="124">
        <f>'September 2024'!C55</f>
        <v>0</v>
      </c>
      <c r="D52" s="124"/>
      <c r="E52" s="124"/>
      <c r="F52" s="125"/>
      <c r="G52" s="31"/>
      <c r="H52" s="29"/>
      <c r="I52" s="32"/>
      <c r="J52" s="30"/>
    </row>
    <row r="53" spans="1:10" x14ac:dyDescent="0.2">
      <c r="A53" s="33" t="s">
        <v>44</v>
      </c>
      <c r="B53" s="210"/>
      <c r="C53" s="29"/>
      <c r="D53" s="34">
        <v>44104</v>
      </c>
      <c r="E53" s="35" t="s">
        <v>27</v>
      </c>
      <c r="F53" s="53">
        <v>44134</v>
      </c>
      <c r="G53" s="44"/>
      <c r="H53" s="16"/>
      <c r="I53" s="50"/>
      <c r="J53" s="51"/>
    </row>
    <row r="54" spans="1:10" x14ac:dyDescent="0.2">
      <c r="A54" s="36" t="s">
        <v>28</v>
      </c>
      <c r="B54" s="211"/>
      <c r="C54" s="38"/>
      <c r="D54" s="39">
        <f>'September 2024'!D57</f>
        <v>0</v>
      </c>
      <c r="E54" s="40" t="s">
        <v>29</v>
      </c>
      <c r="F54" s="58">
        <f>'September 2024'!F57</f>
        <v>0</v>
      </c>
      <c r="G54" s="45" t="s">
        <v>32</v>
      </c>
      <c r="H54" s="38"/>
      <c r="I54" s="42"/>
      <c r="J54" s="46" t="s">
        <v>1</v>
      </c>
    </row>
  </sheetData>
  <protectedRanges>
    <protectedRange sqref="A46:J46 A49:J53 C47:J48 A4:H45 A2:H3 J2:J39 J41:J44" name="Range1"/>
    <protectedRange sqref="A47:B48" name="Range1_2"/>
  </protectedRanges>
  <mergeCells count="10">
    <mergeCell ref="A1:J1"/>
    <mergeCell ref="G46:J48"/>
    <mergeCell ref="G2:H2"/>
    <mergeCell ref="A38:H38"/>
    <mergeCell ref="A11:H11"/>
    <mergeCell ref="A20:H20"/>
    <mergeCell ref="A29:H29"/>
    <mergeCell ref="C2:D2"/>
    <mergeCell ref="E2:F2"/>
    <mergeCell ref="A43:H43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J58"/>
  <sheetViews>
    <sheetView zoomScale="110" zoomScaleNormal="110" workbookViewId="0">
      <selection activeCell="J19" sqref="J19"/>
    </sheetView>
  </sheetViews>
  <sheetFormatPr defaultRowHeight="12.75" x14ac:dyDescent="0.2"/>
  <cols>
    <col min="2" max="2" width="7.140625" style="212" customWidth="1"/>
    <col min="3" max="9" width="8.7109375" customWidth="1"/>
    <col min="10" max="10" width="15.7109375" style="2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60" t="s">
        <v>53</v>
      </c>
      <c r="B2" s="59" t="s">
        <v>66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155"/>
      <c r="B4" s="205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8" t="s">
        <v>7</v>
      </c>
      <c r="B5" s="203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 t="s">
        <v>8</v>
      </c>
      <c r="B6" s="203"/>
      <c r="C6" s="9"/>
      <c r="D6" s="10"/>
      <c r="E6" s="10"/>
      <c r="F6" s="20"/>
      <c r="G6" s="10"/>
      <c r="H6" s="20"/>
      <c r="I6" s="22"/>
      <c r="J6" s="5"/>
    </row>
    <row r="7" spans="1:10" x14ac:dyDescent="0.2">
      <c r="A7" s="8" t="s">
        <v>9</v>
      </c>
      <c r="B7" s="204"/>
      <c r="C7" s="9"/>
      <c r="D7" s="10"/>
      <c r="E7" s="10"/>
      <c r="F7" s="20"/>
      <c r="G7" s="10"/>
      <c r="H7" s="20"/>
      <c r="I7" s="22"/>
      <c r="J7" s="52"/>
    </row>
    <row r="8" spans="1:10" ht="13.5" customHeight="1" x14ac:dyDescent="0.2">
      <c r="A8" s="8" t="s">
        <v>10</v>
      </c>
      <c r="B8" s="204"/>
      <c r="C8" s="9"/>
      <c r="D8" s="10"/>
      <c r="E8" s="10"/>
      <c r="F8" s="20"/>
      <c r="G8" s="10"/>
      <c r="H8" s="20"/>
      <c r="I8" s="22"/>
      <c r="J8" s="5"/>
    </row>
    <row r="9" spans="1:10" x14ac:dyDescent="0.2">
      <c r="A9" s="8" t="s">
        <v>11</v>
      </c>
      <c r="B9" s="204">
        <f>'October 2024'!B42+1</f>
        <v>44135</v>
      </c>
      <c r="C9" s="9"/>
      <c r="D9" s="10"/>
      <c r="E9" s="10"/>
      <c r="F9" s="20"/>
      <c r="G9" s="10"/>
      <c r="H9" s="20"/>
      <c r="I9" s="22">
        <f t="shared" ref="I9:I11" si="0">((F9-C9+(F9&lt;C9))-((E9-D9+(E9&lt;D9))-(H9-G9+(H9&lt;G9))))*24</f>
        <v>0</v>
      </c>
      <c r="J9" s="5"/>
    </row>
    <row r="10" spans="1:10" x14ac:dyDescent="0.2">
      <c r="A10" s="8" t="s">
        <v>12</v>
      </c>
      <c r="B10" s="204">
        <v>44136</v>
      </c>
      <c r="C10" s="9"/>
      <c r="D10" s="10"/>
      <c r="E10" s="10"/>
      <c r="F10" s="20"/>
      <c r="G10" s="10"/>
      <c r="H10" s="20"/>
      <c r="I10" s="22">
        <f t="shared" si="0"/>
        <v>0</v>
      </c>
      <c r="J10" s="5"/>
    </row>
    <row r="11" spans="1:10" ht="13.5" thickBot="1" x14ac:dyDescent="0.25">
      <c r="A11" s="151" t="s">
        <v>13</v>
      </c>
      <c r="B11" s="204">
        <v>44137</v>
      </c>
      <c r="C11" s="152"/>
      <c r="D11" s="153"/>
      <c r="E11" s="153"/>
      <c r="F11" s="154"/>
      <c r="G11" s="153"/>
      <c r="H11" s="154"/>
      <c r="I11" s="23">
        <f t="shared" si="0"/>
        <v>0</v>
      </c>
      <c r="J11" s="5"/>
    </row>
    <row r="12" spans="1:10" ht="13.5" customHeight="1" thickBot="1" x14ac:dyDescent="0.25">
      <c r="A12" s="367" t="s">
        <v>16</v>
      </c>
      <c r="B12" s="368"/>
      <c r="C12" s="368"/>
      <c r="D12" s="368"/>
      <c r="E12" s="368"/>
      <c r="F12" s="368"/>
      <c r="G12" s="368"/>
      <c r="H12" s="369"/>
      <c r="I12" s="26">
        <f>SUM(I5:I11)</f>
        <v>0</v>
      </c>
      <c r="J12" s="5"/>
    </row>
    <row r="13" spans="1:10" x14ac:dyDescent="0.2">
      <c r="A13" s="159"/>
      <c r="B13" s="206"/>
      <c r="C13" s="157" t="s">
        <v>14</v>
      </c>
      <c r="D13" s="157" t="s">
        <v>15</v>
      </c>
      <c r="E13" s="157" t="s">
        <v>14</v>
      </c>
      <c r="F13" s="157" t="s">
        <v>15</v>
      </c>
      <c r="G13" s="157" t="s">
        <v>14</v>
      </c>
      <c r="H13" s="158" t="s">
        <v>15</v>
      </c>
      <c r="I13" s="25"/>
      <c r="J13" s="5"/>
    </row>
    <row r="14" spans="1:10" x14ac:dyDescent="0.2">
      <c r="A14" s="8" t="s">
        <v>7</v>
      </c>
      <c r="B14" s="204">
        <f>B11+1</f>
        <v>44138</v>
      </c>
      <c r="C14" s="9"/>
      <c r="D14" s="10"/>
      <c r="E14" s="10"/>
      <c r="F14" s="20"/>
      <c r="G14" s="10"/>
      <c r="H14" s="20"/>
      <c r="I14" s="22">
        <f t="shared" ref="I14:I20" si="1">((F14-C14+(F14&lt;C14))-((E14-D14+(E14&lt;D14))-(H14-G14+(H14&lt;G14))))*24</f>
        <v>0</v>
      </c>
      <c r="J14" s="5"/>
    </row>
    <row r="15" spans="1:10" x14ac:dyDescent="0.2">
      <c r="A15" s="8" t="s">
        <v>8</v>
      </c>
      <c r="B15" s="204">
        <v>44139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9</v>
      </c>
      <c r="B16" s="204">
        <v>44140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200" t="s">
        <v>10</v>
      </c>
      <c r="B17" s="204">
        <v>44141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200" t="s">
        <v>11</v>
      </c>
      <c r="B18" s="204">
        <v>44142</v>
      </c>
      <c r="C18" s="9"/>
      <c r="D18" s="10"/>
      <c r="E18" s="10"/>
      <c r="F18" s="20"/>
      <c r="G18" s="10"/>
      <c r="H18" s="20"/>
      <c r="I18" s="22">
        <f t="shared" si="1"/>
        <v>0</v>
      </c>
      <c r="J18" s="5" t="s">
        <v>68</v>
      </c>
    </row>
    <row r="19" spans="1:10" x14ac:dyDescent="0.2">
      <c r="A19" s="8" t="s">
        <v>12</v>
      </c>
      <c r="B19" s="204">
        <v>44143</v>
      </c>
      <c r="C19" s="9"/>
      <c r="D19" s="10"/>
      <c r="E19" s="10"/>
      <c r="F19" s="20"/>
      <c r="G19" s="10"/>
      <c r="H19" s="20"/>
      <c r="I19" s="22">
        <f t="shared" si="1"/>
        <v>0</v>
      </c>
      <c r="J19" s="5"/>
    </row>
    <row r="20" spans="1:10" ht="13.5" thickBot="1" x14ac:dyDescent="0.25">
      <c r="A20" s="151" t="s">
        <v>13</v>
      </c>
      <c r="B20" s="204">
        <v>44144</v>
      </c>
      <c r="C20" s="152"/>
      <c r="D20" s="153"/>
      <c r="E20" s="153"/>
      <c r="F20" s="154"/>
      <c r="G20" s="153"/>
      <c r="H20" s="154"/>
      <c r="I20" s="23">
        <f t="shared" si="1"/>
        <v>0</v>
      </c>
      <c r="J20" s="5"/>
    </row>
    <row r="21" spans="1:10" ht="13.5" thickBot="1" x14ac:dyDescent="0.25">
      <c r="A21" s="367" t="s">
        <v>16</v>
      </c>
      <c r="B21" s="368"/>
      <c r="C21" s="368"/>
      <c r="D21" s="368"/>
      <c r="E21" s="368"/>
      <c r="F21" s="368"/>
      <c r="G21" s="368"/>
      <c r="H21" s="369"/>
      <c r="I21" s="26">
        <f>SUM(I14:I20)</f>
        <v>0</v>
      </c>
      <c r="J21" s="5"/>
    </row>
    <row r="22" spans="1:10" x14ac:dyDescent="0.2">
      <c r="A22" s="159"/>
      <c r="B22" s="206"/>
      <c r="C22" s="157" t="s">
        <v>14</v>
      </c>
      <c r="D22" s="157" t="s">
        <v>15</v>
      </c>
      <c r="E22" s="157" t="s">
        <v>14</v>
      </c>
      <c r="F22" s="157" t="s">
        <v>15</v>
      </c>
      <c r="G22" s="157" t="s">
        <v>14</v>
      </c>
      <c r="H22" s="158" t="s">
        <v>15</v>
      </c>
      <c r="I22" s="24"/>
      <c r="J22" s="5"/>
    </row>
    <row r="23" spans="1:10" x14ac:dyDescent="0.2">
      <c r="A23" s="8" t="s">
        <v>7</v>
      </c>
      <c r="B23" s="203">
        <f>B20+1</f>
        <v>44145</v>
      </c>
      <c r="C23" s="9"/>
      <c r="D23" s="10"/>
      <c r="E23" s="10"/>
      <c r="F23" s="20"/>
      <c r="G23" s="10"/>
      <c r="H23" s="20"/>
      <c r="I23" s="22">
        <f t="shared" ref="I23:I29" si="2">((F23-C23+(F23&lt;C23))-((E23-D23+(E23&lt;D23))-(H23-G23+(H23&lt;G23))))*24</f>
        <v>0</v>
      </c>
      <c r="J23" s="5" t="s">
        <v>35</v>
      </c>
    </row>
    <row r="24" spans="1:10" x14ac:dyDescent="0.2">
      <c r="A24" s="8" t="s">
        <v>8</v>
      </c>
      <c r="B24" s="204">
        <v>44146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9</v>
      </c>
      <c r="B25" s="204">
        <v>44147</v>
      </c>
      <c r="C25" s="9"/>
      <c r="D25" s="10"/>
      <c r="E25" s="10"/>
      <c r="F25" s="20"/>
      <c r="G25" s="10"/>
      <c r="H25" s="20"/>
      <c r="I25" s="22">
        <f t="shared" si="2"/>
        <v>0</v>
      </c>
      <c r="J25" s="61"/>
    </row>
    <row r="26" spans="1:10" x14ac:dyDescent="0.2">
      <c r="A26" s="8" t="s">
        <v>10</v>
      </c>
      <c r="B26" s="204">
        <v>44148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11</v>
      </c>
      <c r="B27" s="204">
        <v>44149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x14ac:dyDescent="0.2">
      <c r="A28" s="8" t="s">
        <v>12</v>
      </c>
      <c r="B28" s="204">
        <v>44150</v>
      </c>
      <c r="C28" s="9"/>
      <c r="D28" s="10"/>
      <c r="E28" s="10"/>
      <c r="F28" s="20"/>
      <c r="G28" s="10"/>
      <c r="H28" s="20"/>
      <c r="I28" s="22">
        <f t="shared" si="2"/>
        <v>0</v>
      </c>
      <c r="J28" s="5"/>
    </row>
    <row r="29" spans="1:10" ht="13.5" thickBot="1" x14ac:dyDescent="0.25">
      <c r="A29" s="151" t="s">
        <v>13</v>
      </c>
      <c r="B29" s="204">
        <v>44151</v>
      </c>
      <c r="C29" s="152"/>
      <c r="D29" s="153"/>
      <c r="E29" s="153"/>
      <c r="F29" s="154"/>
      <c r="G29" s="153"/>
      <c r="H29" s="154"/>
      <c r="I29" s="23">
        <f t="shared" si="2"/>
        <v>0</v>
      </c>
      <c r="J29" s="5"/>
    </row>
    <row r="30" spans="1:10" ht="13.5" thickBot="1" x14ac:dyDescent="0.25">
      <c r="A30" s="367" t="s">
        <v>16</v>
      </c>
      <c r="B30" s="368"/>
      <c r="C30" s="368"/>
      <c r="D30" s="368"/>
      <c r="E30" s="368"/>
      <c r="F30" s="368"/>
      <c r="G30" s="368"/>
      <c r="H30" s="369"/>
      <c r="I30" s="26">
        <f>SUM(I23:I29)</f>
        <v>0</v>
      </c>
      <c r="J30" s="5"/>
    </row>
    <row r="31" spans="1:10" x14ac:dyDescent="0.2">
      <c r="A31" s="159"/>
      <c r="B31" s="206"/>
      <c r="C31" s="157" t="s">
        <v>14</v>
      </c>
      <c r="D31" s="157" t="s">
        <v>15</v>
      </c>
      <c r="E31" s="157" t="s">
        <v>14</v>
      </c>
      <c r="F31" s="157" t="s">
        <v>15</v>
      </c>
      <c r="G31" s="157" t="s">
        <v>14</v>
      </c>
      <c r="H31" s="158" t="s">
        <v>15</v>
      </c>
      <c r="I31" s="24"/>
      <c r="J31" s="5"/>
    </row>
    <row r="32" spans="1:10" x14ac:dyDescent="0.2">
      <c r="A32" s="8" t="s">
        <v>7</v>
      </c>
      <c r="B32" s="204">
        <f>B29+1</f>
        <v>44152</v>
      </c>
      <c r="C32" s="9"/>
      <c r="D32" s="10"/>
      <c r="E32" s="10"/>
      <c r="F32" s="20"/>
      <c r="G32" s="10"/>
      <c r="H32" s="20"/>
      <c r="I32" s="22">
        <f>((F32-C32+(F32&lt;C32))-((E32-D32+(E32&lt;D32))-(H32-G32+(H32&lt;G32))))*24</f>
        <v>0</v>
      </c>
      <c r="J32" s="5"/>
    </row>
    <row r="33" spans="1:10" x14ac:dyDescent="0.2">
      <c r="A33" s="8" t="s">
        <v>8</v>
      </c>
      <c r="B33" s="204">
        <v>44153</v>
      </c>
      <c r="C33" s="9"/>
      <c r="D33" s="10"/>
      <c r="E33" s="10"/>
      <c r="F33" s="20"/>
      <c r="G33" s="10"/>
      <c r="H33" s="20"/>
      <c r="I33" s="22">
        <f t="shared" ref="I33:I38" si="3">((F33-C33+(F33&lt;C33))-((E33-D33+(E33&lt;D33))-(H33-G33+(H33&lt;G33))))*24</f>
        <v>0</v>
      </c>
      <c r="J33" s="5"/>
    </row>
    <row r="34" spans="1:10" x14ac:dyDescent="0.2">
      <c r="A34" s="8" t="s">
        <v>9</v>
      </c>
      <c r="B34" s="204">
        <v>44154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10</v>
      </c>
      <c r="B35" s="204">
        <v>44155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11</v>
      </c>
      <c r="B36" s="204">
        <v>44156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x14ac:dyDescent="0.2">
      <c r="A37" s="8" t="s">
        <v>12</v>
      </c>
      <c r="B37" s="204">
        <v>44157</v>
      </c>
      <c r="C37" s="9"/>
      <c r="D37" s="10"/>
      <c r="E37" s="10"/>
      <c r="F37" s="20"/>
      <c r="G37" s="10"/>
      <c r="H37" s="20"/>
      <c r="I37" s="22">
        <f t="shared" si="3"/>
        <v>0</v>
      </c>
      <c r="J37" s="5"/>
    </row>
    <row r="38" spans="1:10" ht="13.5" thickBot="1" x14ac:dyDescent="0.25">
      <c r="A38" s="151" t="s">
        <v>13</v>
      </c>
      <c r="B38" s="204">
        <v>44158</v>
      </c>
      <c r="C38" s="152"/>
      <c r="D38" s="153"/>
      <c r="E38" s="153"/>
      <c r="F38" s="154"/>
      <c r="G38" s="153"/>
      <c r="H38" s="154"/>
      <c r="I38" s="22">
        <f t="shared" si="3"/>
        <v>0</v>
      </c>
      <c r="J38" s="5"/>
    </row>
    <row r="39" spans="1:10" ht="13.5" thickBot="1" x14ac:dyDescent="0.25">
      <c r="A39" s="367" t="s">
        <v>16</v>
      </c>
      <c r="B39" s="368"/>
      <c r="C39" s="368"/>
      <c r="D39" s="368"/>
      <c r="E39" s="368"/>
      <c r="F39" s="368"/>
      <c r="G39" s="368"/>
      <c r="H39" s="369"/>
      <c r="I39" s="26">
        <f>SUM(I32:I38)</f>
        <v>0</v>
      </c>
      <c r="J39" s="6"/>
    </row>
    <row r="40" spans="1:10" x14ac:dyDescent="0.2">
      <c r="A40" s="8" t="s">
        <v>7</v>
      </c>
      <c r="B40" s="204">
        <f>B38+1</f>
        <v>44159</v>
      </c>
      <c r="C40" s="9"/>
      <c r="D40" s="10"/>
      <c r="E40" s="10"/>
      <c r="F40" s="20"/>
      <c r="G40" s="10"/>
      <c r="H40" s="20"/>
      <c r="I40" s="22">
        <f>((F40-C40+(F40&lt;C40))-((E40-D40+(E40&lt;D40))-(H40-G40+(H40&lt;G40))))*24</f>
        <v>0</v>
      </c>
      <c r="J40" s="5"/>
    </row>
    <row r="41" spans="1:10" x14ac:dyDescent="0.2">
      <c r="A41" s="192" t="s">
        <v>8</v>
      </c>
      <c r="B41" s="204">
        <v>44160</v>
      </c>
      <c r="C41" s="9"/>
      <c r="D41" s="10"/>
      <c r="E41" s="10"/>
      <c r="F41" s="10"/>
      <c r="G41" s="10"/>
      <c r="H41" s="10"/>
      <c r="I41" s="22">
        <f>((F41-C41+(F41&lt;C41))-((E41-D41+(E41&lt;D41))-(H41-G41+(H41&lt;G41))))*24</f>
        <v>0</v>
      </c>
      <c r="J41" s="5"/>
    </row>
    <row r="42" spans="1:10" ht="22.5" x14ac:dyDescent="0.2">
      <c r="A42" s="192" t="s">
        <v>9</v>
      </c>
      <c r="B42" s="203">
        <v>44161</v>
      </c>
      <c r="C42" s="9"/>
      <c r="D42" s="10"/>
      <c r="E42" s="10"/>
      <c r="F42" s="10"/>
      <c r="G42" s="10"/>
      <c r="H42" s="10"/>
      <c r="I42" s="22">
        <f>((F42-C42+(F42&lt;C42))-((E42-D42+(E42&lt;D42))-(H42-G42+(H42&lt;G42))))*24</f>
        <v>0</v>
      </c>
      <c r="J42" s="219" t="s">
        <v>65</v>
      </c>
    </row>
    <row r="43" spans="1:10" x14ac:dyDescent="0.2">
      <c r="A43" s="151" t="s">
        <v>10</v>
      </c>
      <c r="B43" s="353">
        <v>44162</v>
      </c>
      <c r="C43" s="152"/>
      <c r="D43" s="153"/>
      <c r="E43" s="153"/>
      <c r="F43" s="153"/>
      <c r="G43" s="153"/>
      <c r="H43" s="153"/>
      <c r="I43" s="23">
        <f>((F43-C43+(F43&lt;C43))-((E43-D43+(E43&lt;D43))-(H43-G43+(H43&lt;G43))))*24</f>
        <v>0</v>
      </c>
      <c r="J43" s="219" t="s">
        <v>35</v>
      </c>
    </row>
    <row r="44" spans="1:10" x14ac:dyDescent="0.2">
      <c r="A44" s="8" t="s">
        <v>11</v>
      </c>
      <c r="B44" s="353">
        <v>44163</v>
      </c>
      <c r="C44" s="9"/>
      <c r="D44" s="10"/>
      <c r="E44" s="10"/>
      <c r="F44" s="10"/>
      <c r="G44" s="10"/>
      <c r="H44" s="10"/>
      <c r="I44" s="23">
        <f t="shared" ref="I44:I45" si="4">((F44-C44+(F44&lt;C44))-((E44-D44+(E44&lt;D44))-(H44-G44+(H44&lt;G44))))*24</f>
        <v>0</v>
      </c>
      <c r="J44" s="352" t="s">
        <v>35</v>
      </c>
    </row>
    <row r="45" spans="1:10" ht="13.5" thickBot="1" x14ac:dyDescent="0.25">
      <c r="A45" s="151" t="s">
        <v>12</v>
      </c>
      <c r="B45" s="218">
        <v>44164</v>
      </c>
      <c r="C45" s="152"/>
      <c r="D45" s="153"/>
      <c r="E45" s="153"/>
      <c r="F45" s="153"/>
      <c r="G45" s="153"/>
      <c r="H45" s="153"/>
      <c r="I45" s="23">
        <f t="shared" si="4"/>
        <v>0</v>
      </c>
      <c r="J45" s="352"/>
    </row>
    <row r="46" spans="1:10" ht="13.5" thickBot="1" x14ac:dyDescent="0.25">
      <c r="A46" s="367" t="s">
        <v>16</v>
      </c>
      <c r="B46" s="368"/>
      <c r="C46" s="368"/>
      <c r="D46" s="368"/>
      <c r="E46" s="368"/>
      <c r="F46" s="368"/>
      <c r="G46" s="368"/>
      <c r="H46" s="369"/>
      <c r="I46" s="26">
        <f>SUM(I40:I45)</f>
        <v>0</v>
      </c>
      <c r="J46" s="238"/>
    </row>
    <row r="47" spans="1:10" ht="13.5" thickBot="1" x14ac:dyDescent="0.25">
      <c r="A47" s="167"/>
      <c r="B47" s="207"/>
      <c r="C47" s="168"/>
      <c r="D47" s="168"/>
      <c r="E47" s="168"/>
      <c r="F47" s="168"/>
      <c r="G47" s="168"/>
      <c r="H47" s="169" t="s">
        <v>34</v>
      </c>
      <c r="I47" s="170">
        <f>I12+I21+I30+I39+I46</f>
        <v>0</v>
      </c>
      <c r="J47" s="202"/>
    </row>
    <row r="48" spans="1:10" ht="17.25" customHeight="1" thickBot="1" x14ac:dyDescent="0.25">
      <c r="A48" s="244"/>
      <c r="B48" s="252"/>
      <c r="C48" s="246"/>
      <c r="D48" s="247" t="s">
        <v>33</v>
      </c>
      <c r="E48" s="248">
        <f>'July 2024'!E49</f>
        <v>0</v>
      </c>
      <c r="F48" s="249"/>
      <c r="G48" s="249"/>
      <c r="H48" s="249"/>
      <c r="I48" s="250"/>
      <c r="J48" s="251">
        <f>E48*I47</f>
        <v>0</v>
      </c>
    </row>
    <row r="49" spans="1:10" ht="12.75" customHeight="1" x14ac:dyDescent="0.2">
      <c r="A49" s="79"/>
      <c r="B49" s="185" t="s">
        <v>40</v>
      </c>
      <c r="C49" s="122">
        <f>'October 2024'!C46</f>
        <v>0</v>
      </c>
      <c r="D49" s="122"/>
      <c r="E49" s="122"/>
      <c r="F49" s="123"/>
      <c r="G49" s="363" t="s">
        <v>18</v>
      </c>
      <c r="H49" s="364"/>
      <c r="I49" s="364"/>
      <c r="J49" s="365"/>
    </row>
    <row r="50" spans="1:10" x14ac:dyDescent="0.2">
      <c r="A50" s="111"/>
      <c r="B50" s="190"/>
      <c r="C50" s="124"/>
      <c r="D50" s="124"/>
      <c r="E50" s="124"/>
      <c r="F50" s="125"/>
      <c r="G50" s="364"/>
      <c r="H50" s="364"/>
      <c r="I50" s="364"/>
      <c r="J50" s="365"/>
    </row>
    <row r="51" spans="1:10" ht="12.75" customHeight="1" x14ac:dyDescent="0.2">
      <c r="A51" s="112"/>
      <c r="B51" s="190" t="s">
        <v>60</v>
      </c>
      <c r="C51" s="196"/>
      <c r="D51" s="196"/>
      <c r="E51" s="196"/>
      <c r="F51" s="197"/>
      <c r="G51" s="363"/>
      <c r="H51" s="364"/>
      <c r="I51" s="364"/>
      <c r="J51" s="365"/>
    </row>
    <row r="52" spans="1:10" x14ac:dyDescent="0.2">
      <c r="A52" s="80"/>
      <c r="B52" s="187" t="s">
        <v>36</v>
      </c>
      <c r="C52" s="128">
        <f>'October 2024'!C49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81" t="s">
        <v>38</v>
      </c>
      <c r="B53" s="188" t="s">
        <v>37</v>
      </c>
      <c r="C53" s="130">
        <f>'October 2024'!C50</f>
        <v>0</v>
      </c>
      <c r="D53" s="131" t="s">
        <v>55</v>
      </c>
      <c r="E53" s="124">
        <f>'October 2024'!E50</f>
        <v>0</v>
      </c>
      <c r="F53" s="125"/>
      <c r="G53" s="44"/>
      <c r="H53" s="16"/>
      <c r="I53" s="50"/>
      <c r="J53" s="51"/>
    </row>
    <row r="54" spans="1:10" x14ac:dyDescent="0.2">
      <c r="A54" s="80"/>
      <c r="B54" s="189" t="s">
        <v>30</v>
      </c>
      <c r="C54" s="124">
        <f>'October 2024'!C51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82"/>
      <c r="B55" s="189" t="s">
        <v>39</v>
      </c>
      <c r="C55" s="124">
        <f>'October 2024'!C52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45</v>
      </c>
      <c r="B56" s="210"/>
      <c r="C56" s="29"/>
      <c r="D56" s="34">
        <v>44135</v>
      </c>
      <c r="E56" s="35" t="s">
        <v>27</v>
      </c>
      <c r="F56" s="34">
        <v>44164</v>
      </c>
      <c r="G56" s="44"/>
      <c r="H56" s="16"/>
      <c r="I56" s="50"/>
      <c r="J56" s="51"/>
    </row>
    <row r="57" spans="1:10" x14ac:dyDescent="0.2">
      <c r="A57" s="36" t="s">
        <v>28</v>
      </c>
      <c r="B57" s="211"/>
      <c r="C57" s="38"/>
      <c r="D57" s="39">
        <f>'October 2024'!D54</f>
        <v>0</v>
      </c>
      <c r="E57" s="40" t="s">
        <v>29</v>
      </c>
      <c r="F57" s="41">
        <f>'October 2024'!F54</f>
        <v>0</v>
      </c>
      <c r="G57" s="45" t="s">
        <v>32</v>
      </c>
      <c r="H57" s="38"/>
      <c r="I57" s="42"/>
      <c r="J57" s="46" t="s">
        <v>1</v>
      </c>
    </row>
    <row r="58" spans="1:10" x14ac:dyDescent="0.2">
      <c r="H58" s="17"/>
      <c r="I58" s="17"/>
      <c r="J58" s="57"/>
    </row>
  </sheetData>
  <protectedRanges>
    <protectedRange sqref="L37 A48:F49 G49:J57 J2:J16 A52:F57 C50:F51 J35:J47 J18:J33 A2:H48" name="Range1"/>
    <protectedRange sqref="A50:B51" name="Range1_2"/>
    <protectedRange sqref="J34" name="Range1_1"/>
    <protectedRange sqref="J17" name="Range1_4"/>
  </protectedRanges>
  <mergeCells count="10">
    <mergeCell ref="C2:D2"/>
    <mergeCell ref="E2:F2"/>
    <mergeCell ref="G2:H2"/>
    <mergeCell ref="A1:J1"/>
    <mergeCell ref="G49:J51"/>
    <mergeCell ref="A46:H46"/>
    <mergeCell ref="A12:H12"/>
    <mergeCell ref="A21:H21"/>
    <mergeCell ref="A30:H30"/>
    <mergeCell ref="A39:H39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J58"/>
  <sheetViews>
    <sheetView zoomScale="110" zoomScaleNormal="110" workbookViewId="0">
      <selection activeCell="J29" sqref="J29"/>
    </sheetView>
  </sheetViews>
  <sheetFormatPr defaultRowHeight="12.75" x14ac:dyDescent="0.2"/>
  <cols>
    <col min="2" max="2" width="7.140625" style="212" customWidth="1"/>
    <col min="3" max="9" width="8.7109375" customWidth="1"/>
    <col min="10" max="10" width="14.5703125" style="120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60" t="s">
        <v>54</v>
      </c>
      <c r="B2" s="59" t="s">
        <v>66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113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7" t="s">
        <v>14</v>
      </c>
      <c r="H3" s="137" t="s">
        <v>15</v>
      </c>
      <c r="I3" s="239" t="s">
        <v>5</v>
      </c>
      <c r="J3" s="141" t="s">
        <v>6</v>
      </c>
    </row>
    <row r="4" spans="1:10" x14ac:dyDescent="0.2">
      <c r="A4" s="155"/>
      <c r="B4" s="205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155" t="s">
        <v>13</v>
      </c>
      <c r="B5" s="205">
        <v>44165</v>
      </c>
      <c r="C5" s="157"/>
      <c r="D5" s="157"/>
      <c r="E5" s="157"/>
      <c r="F5" s="158"/>
      <c r="G5" s="157"/>
      <c r="H5" s="158"/>
      <c r="I5" s="24"/>
      <c r="J5" s="5"/>
    </row>
    <row r="6" spans="1:10" x14ac:dyDescent="0.2">
      <c r="A6" s="354" t="s">
        <v>7</v>
      </c>
      <c r="B6" s="205">
        <f>'November 2024'!B45+2</f>
        <v>44166</v>
      </c>
      <c r="C6" s="157"/>
      <c r="D6" s="157"/>
      <c r="E6" s="157"/>
      <c r="F6" s="158"/>
      <c r="G6" s="157"/>
      <c r="H6" s="158"/>
      <c r="I6" s="22">
        <f t="shared" ref="I6:I9" si="0">((F6-C6+(F6&lt;C6))-((E6-D6+(E6&lt;D6))-(H6-G6+(H6&lt;G6))))*24</f>
        <v>0</v>
      </c>
      <c r="J6" s="5"/>
    </row>
    <row r="7" spans="1:10" x14ac:dyDescent="0.2">
      <c r="A7" s="354" t="s">
        <v>8</v>
      </c>
      <c r="B7" s="205">
        <v>44167</v>
      </c>
      <c r="C7" s="157"/>
      <c r="D7" s="157"/>
      <c r="E7" s="157"/>
      <c r="F7" s="158"/>
      <c r="G7" s="157"/>
      <c r="H7" s="158"/>
      <c r="I7" s="22">
        <f t="shared" si="0"/>
        <v>0</v>
      </c>
      <c r="J7" s="5"/>
    </row>
    <row r="8" spans="1:10" x14ac:dyDescent="0.2">
      <c r="A8" s="354" t="s">
        <v>9</v>
      </c>
      <c r="B8" s="205">
        <v>44168</v>
      </c>
      <c r="C8" s="157"/>
      <c r="D8" s="157"/>
      <c r="E8" s="157"/>
      <c r="F8" s="158"/>
      <c r="G8" s="157"/>
      <c r="H8" s="158"/>
      <c r="I8" s="22">
        <f t="shared" si="0"/>
        <v>0</v>
      </c>
      <c r="J8" s="5"/>
    </row>
    <row r="9" spans="1:10" x14ac:dyDescent="0.2">
      <c r="A9" s="8" t="s">
        <v>10</v>
      </c>
      <c r="B9" s="205">
        <v>44169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x14ac:dyDescent="0.2">
      <c r="A10" s="8" t="s">
        <v>11</v>
      </c>
      <c r="B10" s="205">
        <v>44170</v>
      </c>
      <c r="C10" s="9"/>
      <c r="D10" s="10"/>
      <c r="E10" s="10"/>
      <c r="F10" s="20"/>
      <c r="G10" s="10"/>
      <c r="H10" s="20"/>
      <c r="I10" s="22">
        <f t="shared" ref="I10:I12" si="1">((F10-C10+(F10&lt;C10))-((E10-D10+(E10&lt;D10))-(H10-G10+(H10&lt;G10))))*24</f>
        <v>0</v>
      </c>
      <c r="J10" s="5"/>
    </row>
    <row r="11" spans="1:10" x14ac:dyDescent="0.2">
      <c r="A11" s="8" t="s">
        <v>12</v>
      </c>
      <c r="B11" s="205">
        <v>44171</v>
      </c>
      <c r="C11" s="9"/>
      <c r="D11" s="10"/>
      <c r="E11" s="10"/>
      <c r="F11" s="20"/>
      <c r="G11" s="10"/>
      <c r="H11" s="20"/>
      <c r="I11" s="22">
        <f t="shared" si="1"/>
        <v>0</v>
      </c>
      <c r="J11" s="5"/>
    </row>
    <row r="12" spans="1:10" ht="13.5" thickBot="1" x14ac:dyDescent="0.25">
      <c r="A12" s="151" t="s">
        <v>13</v>
      </c>
      <c r="B12" s="205">
        <v>44172</v>
      </c>
      <c r="C12" s="152"/>
      <c r="D12" s="153"/>
      <c r="E12" s="153"/>
      <c r="F12" s="154"/>
      <c r="G12" s="153"/>
      <c r="H12" s="154"/>
      <c r="I12" s="23">
        <f t="shared" si="1"/>
        <v>0</v>
      </c>
      <c r="J12" s="5"/>
    </row>
    <row r="13" spans="1:10" ht="13.5" customHeight="1" thickBot="1" x14ac:dyDescent="0.25">
      <c r="A13" s="382" t="s">
        <v>16</v>
      </c>
      <c r="B13" s="368"/>
      <c r="C13" s="368"/>
      <c r="D13" s="368"/>
      <c r="E13" s="368"/>
      <c r="F13" s="368"/>
      <c r="G13" s="368"/>
      <c r="H13" s="369"/>
      <c r="I13" s="26">
        <f>SUM(I6:I12)</f>
        <v>0</v>
      </c>
      <c r="J13" s="5"/>
    </row>
    <row r="14" spans="1:10" x14ac:dyDescent="0.2">
      <c r="A14" s="159"/>
      <c r="B14" s="206"/>
      <c r="C14" s="157" t="s">
        <v>14</v>
      </c>
      <c r="D14" s="157" t="s">
        <v>15</v>
      </c>
      <c r="E14" s="157" t="s">
        <v>14</v>
      </c>
      <c r="F14" s="157" t="s">
        <v>15</v>
      </c>
      <c r="G14" s="157" t="s">
        <v>14</v>
      </c>
      <c r="H14" s="158" t="s">
        <v>15</v>
      </c>
      <c r="I14" s="25"/>
      <c r="J14" s="5"/>
    </row>
    <row r="15" spans="1:10" x14ac:dyDescent="0.2">
      <c r="A15" s="8" t="s">
        <v>7</v>
      </c>
      <c r="B15" s="204">
        <f>B12+1</f>
        <v>44173</v>
      </c>
      <c r="C15" s="9"/>
      <c r="D15" s="10"/>
      <c r="E15" s="10"/>
      <c r="F15" s="20"/>
      <c r="G15" s="10"/>
      <c r="H15" s="20"/>
      <c r="I15" s="22">
        <f t="shared" ref="I15:I21" si="2">((F15-C15+(F15&lt;C15))-((E15-D15+(E15&lt;D15))-(H15-G15+(H15&lt;G15))))*24</f>
        <v>0</v>
      </c>
      <c r="J15" s="5"/>
    </row>
    <row r="16" spans="1:10" x14ac:dyDescent="0.2">
      <c r="A16" s="8" t="s">
        <v>8</v>
      </c>
      <c r="B16" s="204">
        <v>44174</v>
      </c>
      <c r="C16" s="9"/>
      <c r="D16" s="10"/>
      <c r="E16" s="10"/>
      <c r="F16" s="20"/>
      <c r="G16" s="10"/>
      <c r="H16" s="20"/>
      <c r="I16" s="22">
        <f t="shared" si="2"/>
        <v>0</v>
      </c>
      <c r="J16" s="5"/>
    </row>
    <row r="17" spans="1:10" x14ac:dyDescent="0.2">
      <c r="A17" s="8" t="s">
        <v>9</v>
      </c>
      <c r="B17" s="204">
        <v>44175</v>
      </c>
      <c r="C17" s="9"/>
      <c r="D17" s="10"/>
      <c r="E17" s="10"/>
      <c r="F17" s="20"/>
      <c r="G17" s="10"/>
      <c r="H17" s="20"/>
      <c r="I17" s="22">
        <f t="shared" si="2"/>
        <v>0</v>
      </c>
      <c r="J17" s="5"/>
    </row>
    <row r="18" spans="1:10" x14ac:dyDescent="0.2">
      <c r="A18" s="8" t="s">
        <v>10</v>
      </c>
      <c r="B18" s="204">
        <v>44176</v>
      </c>
      <c r="C18" s="9"/>
      <c r="D18" s="10"/>
      <c r="E18" s="10"/>
      <c r="F18" s="20"/>
      <c r="G18" s="10"/>
      <c r="H18" s="20"/>
      <c r="I18" s="22">
        <f t="shared" si="2"/>
        <v>0</v>
      </c>
      <c r="J18" s="5"/>
    </row>
    <row r="19" spans="1:10" x14ac:dyDescent="0.2">
      <c r="A19" s="8" t="s">
        <v>11</v>
      </c>
      <c r="B19" s="204">
        <v>44177</v>
      </c>
      <c r="C19" s="9"/>
      <c r="D19" s="10"/>
      <c r="E19" s="10"/>
      <c r="F19" s="20"/>
      <c r="G19" s="10"/>
      <c r="H19" s="20"/>
      <c r="I19" s="22">
        <f t="shared" si="2"/>
        <v>0</v>
      </c>
      <c r="J19" s="5"/>
    </row>
    <row r="20" spans="1:10" x14ac:dyDescent="0.2">
      <c r="A20" s="8" t="s">
        <v>12</v>
      </c>
      <c r="B20" s="204">
        <v>44178</v>
      </c>
      <c r="C20" s="9"/>
      <c r="D20" s="10"/>
      <c r="E20" s="10"/>
      <c r="F20" s="20"/>
      <c r="G20" s="10"/>
      <c r="H20" s="20"/>
      <c r="I20" s="22">
        <f t="shared" si="2"/>
        <v>0</v>
      </c>
      <c r="J20" s="5"/>
    </row>
    <row r="21" spans="1:10" ht="13.5" thickBot="1" x14ac:dyDescent="0.25">
      <c r="A21" s="151" t="s">
        <v>13</v>
      </c>
      <c r="B21" s="204">
        <v>44179</v>
      </c>
      <c r="C21" s="152"/>
      <c r="D21" s="153"/>
      <c r="E21" s="153"/>
      <c r="F21" s="154"/>
      <c r="G21" s="153"/>
      <c r="H21" s="154"/>
      <c r="I21" s="23">
        <f t="shared" si="2"/>
        <v>0</v>
      </c>
      <c r="J21" s="5"/>
    </row>
    <row r="22" spans="1:10" ht="13.5" thickBot="1" x14ac:dyDescent="0.25">
      <c r="A22" s="367" t="s">
        <v>16</v>
      </c>
      <c r="B22" s="368"/>
      <c r="C22" s="368"/>
      <c r="D22" s="368"/>
      <c r="E22" s="368"/>
      <c r="F22" s="368"/>
      <c r="G22" s="368"/>
      <c r="H22" s="369"/>
      <c r="I22" s="26">
        <f>SUM(I15:I21)</f>
        <v>0</v>
      </c>
      <c r="J22" s="5"/>
    </row>
    <row r="23" spans="1:10" x14ac:dyDescent="0.2">
      <c r="A23" s="159"/>
      <c r="B23" s="206"/>
      <c r="C23" s="157" t="s">
        <v>14</v>
      </c>
      <c r="D23" s="157" t="s">
        <v>15</v>
      </c>
      <c r="E23" s="157" t="s">
        <v>14</v>
      </c>
      <c r="F23" s="157" t="s">
        <v>15</v>
      </c>
      <c r="G23" s="157" t="s">
        <v>14</v>
      </c>
      <c r="H23" s="158" t="s">
        <v>15</v>
      </c>
      <c r="I23" s="24"/>
      <c r="J23" s="5"/>
    </row>
    <row r="24" spans="1:10" x14ac:dyDescent="0.2">
      <c r="A24" s="8" t="s">
        <v>7</v>
      </c>
      <c r="B24" s="204">
        <f>B21+1</f>
        <v>44180</v>
      </c>
      <c r="C24" s="9"/>
      <c r="D24" s="10"/>
      <c r="E24" s="10"/>
      <c r="F24" s="20"/>
      <c r="G24" s="10"/>
      <c r="H24" s="20"/>
      <c r="I24" s="22">
        <f t="shared" ref="I24:I30" si="3">((F24-C24+(F24&lt;C24))-((E24-D24+(E24&lt;D24))-(H24-G24+(H24&lt;G24))))*24</f>
        <v>0</v>
      </c>
      <c r="J24" s="5"/>
    </row>
    <row r="25" spans="1:10" x14ac:dyDescent="0.2">
      <c r="A25" s="8" t="s">
        <v>8</v>
      </c>
      <c r="B25" s="204">
        <v>44181</v>
      </c>
      <c r="C25" s="9"/>
      <c r="D25" s="10"/>
      <c r="E25" s="10"/>
      <c r="F25" s="20"/>
      <c r="G25" s="10"/>
      <c r="H25" s="20"/>
      <c r="I25" s="22">
        <f t="shared" si="3"/>
        <v>0</v>
      </c>
      <c r="J25" s="5"/>
    </row>
    <row r="26" spans="1:10" x14ac:dyDescent="0.2">
      <c r="A26" s="8" t="s">
        <v>9</v>
      </c>
      <c r="B26" s="204">
        <v>44182</v>
      </c>
      <c r="C26" s="9"/>
      <c r="D26" s="10"/>
      <c r="E26" s="10"/>
      <c r="F26" s="20"/>
      <c r="G26" s="10"/>
      <c r="H26" s="20"/>
      <c r="I26" s="22">
        <f t="shared" si="3"/>
        <v>0</v>
      </c>
      <c r="J26" s="5"/>
    </row>
    <row r="27" spans="1:10" x14ac:dyDescent="0.2">
      <c r="A27" s="8" t="s">
        <v>10</v>
      </c>
      <c r="B27" s="204">
        <v>44183</v>
      </c>
      <c r="C27" s="9"/>
      <c r="D27" s="10"/>
      <c r="E27" s="10"/>
      <c r="F27" s="20"/>
      <c r="G27" s="10"/>
      <c r="H27" s="20"/>
      <c r="I27" s="22">
        <f t="shared" si="3"/>
        <v>0</v>
      </c>
      <c r="J27" s="5"/>
    </row>
    <row r="28" spans="1:10" x14ac:dyDescent="0.2">
      <c r="A28" s="8" t="s">
        <v>11</v>
      </c>
      <c r="B28" s="204">
        <v>44184</v>
      </c>
      <c r="C28" s="9"/>
      <c r="D28" s="10"/>
      <c r="E28" s="10"/>
      <c r="F28" s="20"/>
      <c r="G28" s="10"/>
      <c r="H28" s="20"/>
      <c r="I28" s="22">
        <f t="shared" si="3"/>
        <v>0</v>
      </c>
      <c r="J28" s="5" t="s">
        <v>68</v>
      </c>
    </row>
    <row r="29" spans="1:10" x14ac:dyDescent="0.2">
      <c r="A29" s="8" t="s">
        <v>12</v>
      </c>
      <c r="B29" s="204">
        <v>44185</v>
      </c>
      <c r="C29" s="9"/>
      <c r="D29" s="10"/>
      <c r="E29" s="10"/>
      <c r="F29" s="20"/>
      <c r="G29" s="10"/>
      <c r="H29" s="20"/>
      <c r="I29" s="22">
        <f t="shared" si="3"/>
        <v>0</v>
      </c>
      <c r="J29" s="5"/>
    </row>
    <row r="30" spans="1:10" ht="13.5" thickBot="1" x14ac:dyDescent="0.25">
      <c r="A30" s="151" t="s">
        <v>13</v>
      </c>
      <c r="B30" s="204">
        <v>44186</v>
      </c>
      <c r="C30" s="152"/>
      <c r="D30" s="153"/>
      <c r="E30" s="153"/>
      <c r="F30" s="154"/>
      <c r="G30" s="153"/>
      <c r="H30" s="154"/>
      <c r="I30" s="23">
        <f t="shared" si="3"/>
        <v>0</v>
      </c>
      <c r="J30" s="5"/>
    </row>
    <row r="31" spans="1:10" ht="13.5" thickBot="1" x14ac:dyDescent="0.25">
      <c r="A31" s="367" t="s">
        <v>16</v>
      </c>
      <c r="B31" s="368"/>
      <c r="C31" s="368"/>
      <c r="D31" s="368"/>
      <c r="E31" s="368"/>
      <c r="F31" s="368"/>
      <c r="G31" s="368"/>
      <c r="H31" s="369"/>
      <c r="I31" s="26">
        <f>SUM(I24:I30)</f>
        <v>0</v>
      </c>
      <c r="J31" s="5"/>
    </row>
    <row r="32" spans="1:10" x14ac:dyDescent="0.2">
      <c r="A32" s="159"/>
      <c r="B32" s="206"/>
      <c r="C32" s="157" t="s">
        <v>14</v>
      </c>
      <c r="D32" s="157" t="s">
        <v>15</v>
      </c>
      <c r="E32" s="157" t="s">
        <v>14</v>
      </c>
      <c r="F32" s="157" t="s">
        <v>15</v>
      </c>
      <c r="G32" s="157" t="s">
        <v>14</v>
      </c>
      <c r="H32" s="158" t="s">
        <v>15</v>
      </c>
      <c r="I32" s="24"/>
      <c r="J32" s="5"/>
    </row>
    <row r="33" spans="1:10" x14ac:dyDescent="0.2">
      <c r="A33" s="8" t="s">
        <v>7</v>
      </c>
      <c r="B33" s="204">
        <f>B30+1</f>
        <v>44187</v>
      </c>
      <c r="C33" s="9"/>
      <c r="D33" s="10"/>
      <c r="E33" s="10"/>
      <c r="F33" s="20"/>
      <c r="G33" s="10"/>
      <c r="H33" s="20"/>
      <c r="I33" s="22">
        <f>((F33-C33+(F33&lt;C33))-((E33-D33+(E33&lt;D33))-(H33-G33+(H33&lt;G33))))*24</f>
        <v>0</v>
      </c>
      <c r="J33" s="5" t="s">
        <v>57</v>
      </c>
    </row>
    <row r="34" spans="1:10" x14ac:dyDescent="0.2">
      <c r="A34" s="8" t="s">
        <v>8</v>
      </c>
      <c r="B34" s="204">
        <v>44188</v>
      </c>
      <c r="C34" s="9"/>
      <c r="D34" s="10"/>
      <c r="E34" s="10"/>
      <c r="F34" s="20"/>
      <c r="G34" s="10"/>
      <c r="H34" s="20"/>
      <c r="I34" s="22">
        <f t="shared" ref="I34:I39" si="4">((F34-C34+(F34&lt;C34))-((E34-D34+(E34&lt;D34))-(H34-G34+(H34&lt;G34))))*24</f>
        <v>0</v>
      </c>
      <c r="J34" s="5" t="s">
        <v>35</v>
      </c>
    </row>
    <row r="35" spans="1:10" x14ac:dyDescent="0.2">
      <c r="A35" s="8" t="s">
        <v>9</v>
      </c>
      <c r="B35" s="204">
        <v>44189</v>
      </c>
      <c r="C35" s="9"/>
      <c r="D35" s="10"/>
      <c r="E35" s="10"/>
      <c r="F35" s="20"/>
      <c r="G35" s="10"/>
      <c r="H35" s="20"/>
      <c r="I35" s="22">
        <f t="shared" si="4"/>
        <v>0</v>
      </c>
      <c r="J35" s="5" t="s">
        <v>35</v>
      </c>
    </row>
    <row r="36" spans="1:10" x14ac:dyDescent="0.2">
      <c r="A36" s="8" t="s">
        <v>10</v>
      </c>
      <c r="B36" s="204">
        <v>44190</v>
      </c>
      <c r="C36" s="9"/>
      <c r="D36" s="10"/>
      <c r="E36" s="3"/>
      <c r="F36" s="3"/>
      <c r="G36" s="3"/>
      <c r="H36" s="21"/>
      <c r="I36" s="22">
        <f t="shared" si="4"/>
        <v>0</v>
      </c>
      <c r="J36" s="5" t="s">
        <v>35</v>
      </c>
    </row>
    <row r="37" spans="1:10" x14ac:dyDescent="0.2">
      <c r="A37" s="8" t="s">
        <v>11</v>
      </c>
      <c r="B37" s="204">
        <v>44191</v>
      </c>
      <c r="C37" s="9"/>
      <c r="D37" s="10"/>
      <c r="E37" s="3"/>
      <c r="F37" s="3"/>
      <c r="G37" s="3"/>
      <c r="H37" s="21"/>
      <c r="I37" s="22">
        <f t="shared" si="4"/>
        <v>0</v>
      </c>
      <c r="J37" s="5" t="s">
        <v>57</v>
      </c>
    </row>
    <row r="38" spans="1:10" x14ac:dyDescent="0.2">
      <c r="A38" s="8" t="s">
        <v>12</v>
      </c>
      <c r="B38" s="204">
        <v>44192</v>
      </c>
      <c r="C38" s="9"/>
      <c r="D38" s="10"/>
      <c r="E38" s="3"/>
      <c r="F38" s="3"/>
      <c r="G38" s="3"/>
      <c r="H38" s="21"/>
      <c r="I38" s="22">
        <f t="shared" si="4"/>
        <v>0</v>
      </c>
      <c r="J38" s="5"/>
    </row>
    <row r="39" spans="1:10" ht="13.5" thickBot="1" x14ac:dyDescent="0.25">
      <c r="A39" s="151" t="s">
        <v>13</v>
      </c>
      <c r="B39" s="204">
        <v>44193</v>
      </c>
      <c r="C39" s="152"/>
      <c r="D39" s="153"/>
      <c r="E39" s="161"/>
      <c r="F39" s="161"/>
      <c r="G39" s="161"/>
      <c r="H39" s="162"/>
      <c r="I39" s="23">
        <f t="shared" si="4"/>
        <v>0</v>
      </c>
      <c r="J39" s="5"/>
    </row>
    <row r="40" spans="1:10" ht="13.5" thickBot="1" x14ac:dyDescent="0.25">
      <c r="A40" s="382" t="s">
        <v>16</v>
      </c>
      <c r="B40" s="383"/>
      <c r="C40" s="383"/>
      <c r="D40" s="383"/>
      <c r="E40" s="383"/>
      <c r="F40" s="383"/>
      <c r="G40" s="383"/>
      <c r="H40" s="384"/>
      <c r="I40" s="26">
        <f>SUM(I33:I39)</f>
        <v>0</v>
      </c>
      <c r="J40" s="114"/>
    </row>
    <row r="41" spans="1:10" x14ac:dyDescent="0.2">
      <c r="A41" s="200" t="s">
        <v>7</v>
      </c>
      <c r="B41" s="241">
        <f>B39+1</f>
        <v>44194</v>
      </c>
      <c r="C41" s="175"/>
      <c r="D41" s="175"/>
      <c r="E41" s="176"/>
      <c r="F41" s="176"/>
      <c r="G41" s="176"/>
      <c r="H41" s="176"/>
      <c r="I41" s="177">
        <f t="shared" ref="I41:I42" si="5">((F41-C41+(F41&lt;C41))-((E41-D41+(E41&lt;D41))-(H41-G41+(H41&lt;G41))))*24</f>
        <v>0</v>
      </c>
      <c r="J41" s="172" t="s">
        <v>35</v>
      </c>
    </row>
    <row r="42" spans="1:10" x14ac:dyDescent="0.2">
      <c r="A42" s="200" t="s">
        <v>8</v>
      </c>
      <c r="B42" s="241">
        <v>44195</v>
      </c>
      <c r="C42" s="175"/>
      <c r="D42" s="175"/>
      <c r="E42" s="176"/>
      <c r="F42" s="176"/>
      <c r="G42" s="176"/>
      <c r="H42" s="176"/>
      <c r="I42" s="177">
        <f t="shared" si="5"/>
        <v>0</v>
      </c>
      <c r="J42" s="172" t="s">
        <v>35</v>
      </c>
    </row>
    <row r="43" spans="1:10" x14ac:dyDescent="0.2">
      <c r="A43" s="200"/>
      <c r="B43" s="236"/>
      <c r="C43" s="175"/>
      <c r="D43" s="175"/>
      <c r="E43" s="176"/>
      <c r="F43" s="176"/>
      <c r="G43" s="176"/>
      <c r="H43" s="176"/>
      <c r="I43" s="177"/>
      <c r="J43" s="172"/>
    </row>
    <row r="44" spans="1:10" x14ac:dyDescent="0.2">
      <c r="A44" s="200"/>
      <c r="B44" s="236"/>
      <c r="C44" s="175"/>
      <c r="D44" s="175"/>
      <c r="E44" s="176"/>
      <c r="F44" s="176"/>
      <c r="G44" s="176"/>
      <c r="H44" s="176"/>
      <c r="I44" s="177"/>
      <c r="J44" s="172"/>
    </row>
    <row r="45" spans="1:10" x14ac:dyDescent="0.2">
      <c r="A45" s="8"/>
      <c r="B45" s="236"/>
      <c r="C45" s="175"/>
      <c r="D45" s="175"/>
      <c r="E45" s="173"/>
      <c r="F45" s="173"/>
      <c r="G45" s="173"/>
      <c r="H45" s="173"/>
      <c r="I45" s="177"/>
      <c r="J45" s="172"/>
    </row>
    <row r="46" spans="1:10" ht="13.5" thickBot="1" x14ac:dyDescent="0.25">
      <c r="A46" s="192"/>
      <c r="B46" s="241"/>
      <c r="C46" s="240"/>
      <c r="D46" s="240"/>
      <c r="E46" s="173"/>
      <c r="F46" s="173"/>
      <c r="G46" s="173"/>
      <c r="H46" s="173"/>
      <c r="I46" s="177"/>
      <c r="J46" s="172"/>
    </row>
    <row r="47" spans="1:10" ht="13.5" thickBot="1" x14ac:dyDescent="0.25">
      <c r="A47" s="367" t="s">
        <v>16</v>
      </c>
      <c r="B47" s="368"/>
      <c r="C47" s="385"/>
      <c r="D47" s="385"/>
      <c r="E47" s="385"/>
      <c r="F47" s="385"/>
      <c r="G47" s="385"/>
      <c r="H47" s="386"/>
      <c r="I47" s="26">
        <f>SUM(I41:I46)</f>
        <v>0</v>
      </c>
      <c r="J47" s="172"/>
    </row>
    <row r="48" spans="1:10" ht="13.5" thickBot="1" x14ac:dyDescent="0.25">
      <c r="A48" s="167"/>
      <c r="B48" s="207"/>
      <c r="C48" s="168"/>
      <c r="D48" s="168"/>
      <c r="E48" s="168"/>
      <c r="F48" s="168"/>
      <c r="G48" s="168"/>
      <c r="H48" s="169" t="s">
        <v>34</v>
      </c>
      <c r="I48" s="170">
        <f>I13+I22+I31+I40+I47</f>
        <v>0</v>
      </c>
      <c r="J48" s="115"/>
    </row>
    <row r="49" spans="1:10" ht="17.25" customHeight="1" thickBot="1" x14ac:dyDescent="0.25">
      <c r="A49" s="244"/>
      <c r="B49" s="252"/>
      <c r="C49" s="246"/>
      <c r="D49" s="247" t="s">
        <v>33</v>
      </c>
      <c r="E49" s="248">
        <f>'July 2024'!E49</f>
        <v>0</v>
      </c>
      <c r="F49" s="249"/>
      <c r="G49" s="249"/>
      <c r="H49" s="249"/>
      <c r="I49" s="250"/>
      <c r="J49" s="253">
        <f>E49*I48</f>
        <v>0</v>
      </c>
    </row>
    <row r="50" spans="1:10" ht="12.75" customHeight="1" x14ac:dyDescent="0.2">
      <c r="A50" s="83"/>
      <c r="B50" s="242" t="s">
        <v>40</v>
      </c>
      <c r="C50" s="122">
        <f>'November 2024'!C49</f>
        <v>0</v>
      </c>
      <c r="D50" s="122"/>
      <c r="E50" s="122"/>
      <c r="F50" s="123"/>
      <c r="G50" s="363" t="s">
        <v>18</v>
      </c>
      <c r="H50" s="364"/>
      <c r="I50" s="364"/>
      <c r="J50" s="365"/>
    </row>
    <row r="51" spans="1:10" x14ac:dyDescent="0.2">
      <c r="A51" s="111"/>
      <c r="B51" s="243"/>
      <c r="C51" s="124"/>
      <c r="D51" s="124"/>
      <c r="E51" s="124"/>
      <c r="F51" s="125"/>
      <c r="G51" s="364"/>
      <c r="H51" s="364"/>
      <c r="I51" s="364"/>
      <c r="J51" s="365"/>
    </row>
    <row r="52" spans="1:10" ht="12.75" customHeight="1" x14ac:dyDescent="0.2">
      <c r="A52" s="112"/>
      <c r="B52" s="243" t="s">
        <v>60</v>
      </c>
      <c r="C52" s="196"/>
      <c r="D52" s="196"/>
      <c r="E52" s="196"/>
      <c r="F52" s="197"/>
      <c r="G52" s="363"/>
      <c r="H52" s="364"/>
      <c r="I52" s="364"/>
      <c r="J52" s="365"/>
    </row>
    <row r="53" spans="1:10" x14ac:dyDescent="0.2">
      <c r="A53" s="84"/>
      <c r="B53" s="209" t="s">
        <v>36</v>
      </c>
      <c r="C53" s="128">
        <f>'November 2024'!C52</f>
        <v>0</v>
      </c>
      <c r="D53" s="128"/>
      <c r="E53" s="128"/>
      <c r="F53" s="129"/>
      <c r="G53" s="55"/>
      <c r="H53" s="54"/>
      <c r="I53" s="54"/>
      <c r="J53" s="116"/>
    </row>
    <row r="54" spans="1:10" x14ac:dyDescent="0.2">
      <c r="A54" s="85" t="s">
        <v>38</v>
      </c>
      <c r="B54" s="188" t="s">
        <v>37</v>
      </c>
      <c r="C54" s="130">
        <f>'November 2024'!C53</f>
        <v>0</v>
      </c>
      <c r="D54" s="131" t="s">
        <v>55</v>
      </c>
      <c r="E54" s="124">
        <f>'November 2024'!E53</f>
        <v>0</v>
      </c>
      <c r="F54" s="125"/>
      <c r="G54" s="44"/>
      <c r="H54" s="16"/>
      <c r="I54" s="50"/>
      <c r="J54" s="117"/>
    </row>
    <row r="55" spans="1:10" x14ac:dyDescent="0.2">
      <c r="A55" s="84"/>
      <c r="B55" s="189" t="s">
        <v>30</v>
      </c>
      <c r="C55" s="124">
        <f>'November 2024'!C54</f>
        <v>0</v>
      </c>
      <c r="D55" s="124"/>
      <c r="E55" s="124"/>
      <c r="F55" s="125"/>
      <c r="G55" s="31" t="s">
        <v>31</v>
      </c>
      <c r="H55" s="29"/>
      <c r="I55" s="32"/>
      <c r="J55" s="118" t="s">
        <v>1</v>
      </c>
    </row>
    <row r="56" spans="1:10" x14ac:dyDescent="0.2">
      <c r="A56" s="86"/>
      <c r="B56" s="189" t="s">
        <v>39</v>
      </c>
      <c r="C56" s="124">
        <f>'November 2024'!C55</f>
        <v>0</v>
      </c>
      <c r="D56" s="124"/>
      <c r="E56" s="124"/>
      <c r="F56" s="125"/>
      <c r="G56" s="31"/>
      <c r="H56" s="29"/>
      <c r="I56" s="32"/>
      <c r="J56" s="118"/>
    </row>
    <row r="57" spans="1:10" x14ac:dyDescent="0.2">
      <c r="A57" s="33" t="s">
        <v>46</v>
      </c>
      <c r="B57" s="210"/>
      <c r="C57" s="29"/>
      <c r="D57" s="34">
        <v>44165</v>
      </c>
      <c r="E57" s="35" t="s">
        <v>27</v>
      </c>
      <c r="F57" s="53">
        <v>44195</v>
      </c>
      <c r="G57" s="44"/>
      <c r="H57" s="16"/>
      <c r="I57" s="50"/>
      <c r="J57" s="117"/>
    </row>
    <row r="58" spans="1:10" x14ac:dyDescent="0.2">
      <c r="A58" s="36" t="s">
        <v>28</v>
      </c>
      <c r="B58" s="211"/>
      <c r="C58" s="38"/>
      <c r="D58" s="39">
        <f>'November 2024'!D57</f>
        <v>0</v>
      </c>
      <c r="E58" s="40" t="s">
        <v>29</v>
      </c>
      <c r="F58" s="58">
        <f>'November 2024'!F57</f>
        <v>0</v>
      </c>
      <c r="G58" s="45" t="s">
        <v>32</v>
      </c>
      <c r="H58" s="38"/>
      <c r="I58" s="42"/>
      <c r="J58" s="119" t="s">
        <v>1</v>
      </c>
    </row>
  </sheetData>
  <protectedRanges>
    <protectedRange sqref="A50:J50 A53:J58 C51:J52 J2:J27 A2:H49 J36:J48 J29:J34" name="Range1"/>
    <protectedRange sqref="A51:B52" name="Range1_3"/>
    <protectedRange sqref="J35 J28" name="Range1_1"/>
  </protectedRanges>
  <mergeCells count="10">
    <mergeCell ref="A1:J1"/>
    <mergeCell ref="G50:J52"/>
    <mergeCell ref="A13:H13"/>
    <mergeCell ref="A22:H22"/>
    <mergeCell ref="A31:H31"/>
    <mergeCell ref="C2:D2"/>
    <mergeCell ref="E2:F2"/>
    <mergeCell ref="G2:H2"/>
    <mergeCell ref="A40:H40"/>
    <mergeCell ref="A47:H47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4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J57"/>
  <sheetViews>
    <sheetView zoomScale="110" zoomScaleNormal="110" workbookViewId="0">
      <selection activeCell="F57" sqref="F57"/>
    </sheetView>
  </sheetViews>
  <sheetFormatPr defaultRowHeight="12.75" x14ac:dyDescent="0.2"/>
  <cols>
    <col min="2" max="2" width="7.140625" style="212" customWidth="1"/>
    <col min="3" max="9" width="8.7109375" customWidth="1"/>
    <col min="10" max="10" width="15.28515625" style="2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7" t="s">
        <v>17</v>
      </c>
      <c r="B2" s="14">
        <v>2025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4"/>
    </row>
    <row r="3" spans="1:10" s="11" customFormat="1" ht="23.25" customHeight="1" x14ac:dyDescent="0.2">
      <c r="A3" s="47" t="s">
        <v>0</v>
      </c>
      <c r="B3" s="136" t="s">
        <v>59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155"/>
      <c r="B4" s="205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8" t="s">
        <v>7</v>
      </c>
      <c r="B5" s="204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 t="s">
        <v>8</v>
      </c>
      <c r="B6" s="204"/>
      <c r="C6" s="9"/>
      <c r="D6" s="10"/>
      <c r="E6" s="10"/>
      <c r="F6" s="20"/>
      <c r="G6" s="10"/>
      <c r="H6" s="20"/>
      <c r="I6" s="22"/>
      <c r="J6" s="5"/>
    </row>
    <row r="7" spans="1:10" x14ac:dyDescent="0.2">
      <c r="A7" s="8" t="s">
        <v>9</v>
      </c>
      <c r="B7" s="203">
        <f>'December 2024'!B42+1</f>
        <v>44196</v>
      </c>
      <c r="C7" s="9"/>
      <c r="D7" s="10"/>
      <c r="E7" s="10"/>
      <c r="F7" s="20"/>
      <c r="G7" s="10"/>
      <c r="H7" s="20"/>
      <c r="I7" s="22">
        <f t="shared" ref="I7:I11" si="0">((F7-C7+(F7&lt;C7))-((E7-D7+(E7&lt;D7))-(H7-G7+(H7&lt;G7))))*24</f>
        <v>0</v>
      </c>
      <c r="J7" s="5" t="s">
        <v>35</v>
      </c>
    </row>
    <row r="8" spans="1:10" ht="13.5" customHeight="1" x14ac:dyDescent="0.2">
      <c r="A8" s="8" t="s">
        <v>10</v>
      </c>
      <c r="B8" s="204">
        <v>44197</v>
      </c>
      <c r="C8" s="9"/>
      <c r="D8" s="10"/>
      <c r="E8" s="10"/>
      <c r="F8" s="20"/>
      <c r="G8" s="10"/>
      <c r="H8" s="20"/>
      <c r="I8" s="22">
        <f t="shared" si="0"/>
        <v>0</v>
      </c>
      <c r="J8" s="5" t="s">
        <v>56</v>
      </c>
    </row>
    <row r="9" spans="1:10" x14ac:dyDescent="0.2">
      <c r="A9" s="8" t="s">
        <v>11</v>
      </c>
      <c r="B9" s="204">
        <v>44198</v>
      </c>
      <c r="C9" s="9"/>
      <c r="D9" s="10"/>
      <c r="E9" s="10"/>
      <c r="F9" s="20"/>
      <c r="G9" s="10"/>
      <c r="H9" s="20"/>
      <c r="I9" s="22">
        <f t="shared" si="0"/>
        <v>0</v>
      </c>
      <c r="J9" s="5" t="s">
        <v>56</v>
      </c>
    </row>
    <row r="10" spans="1:10" x14ac:dyDescent="0.2">
      <c r="A10" s="8" t="s">
        <v>12</v>
      </c>
      <c r="B10" s="204">
        <v>44199</v>
      </c>
      <c r="C10" s="9"/>
      <c r="D10" s="10"/>
      <c r="E10" s="10"/>
      <c r="F10" s="20"/>
      <c r="G10" s="10"/>
      <c r="H10" s="20"/>
      <c r="I10" s="22">
        <f t="shared" si="0"/>
        <v>0</v>
      </c>
      <c r="J10" s="5"/>
    </row>
    <row r="11" spans="1:10" ht="13.5" thickBot="1" x14ac:dyDescent="0.25">
      <c r="A11" s="151" t="s">
        <v>13</v>
      </c>
      <c r="B11" s="204">
        <v>44200</v>
      </c>
      <c r="C11" s="152"/>
      <c r="D11" s="153"/>
      <c r="E11" s="153"/>
      <c r="F11" s="154"/>
      <c r="G11" s="153"/>
      <c r="H11" s="154"/>
      <c r="I11" s="23">
        <f t="shared" si="0"/>
        <v>0</v>
      </c>
      <c r="J11" s="5"/>
    </row>
    <row r="12" spans="1:10" ht="13.5" customHeight="1" thickBot="1" x14ac:dyDescent="0.25">
      <c r="A12" s="367" t="s">
        <v>16</v>
      </c>
      <c r="B12" s="368"/>
      <c r="C12" s="368"/>
      <c r="D12" s="368"/>
      <c r="E12" s="368"/>
      <c r="F12" s="368"/>
      <c r="G12" s="368"/>
      <c r="H12" s="369"/>
      <c r="I12" s="26">
        <f>SUM(I5:I11)</f>
        <v>0</v>
      </c>
      <c r="J12" s="5"/>
    </row>
    <row r="13" spans="1:10" x14ac:dyDescent="0.2">
      <c r="A13" s="159"/>
      <c r="B13" s="206"/>
      <c r="C13" s="157" t="s">
        <v>14</v>
      </c>
      <c r="D13" s="157" t="s">
        <v>15</v>
      </c>
      <c r="E13" s="157" t="s">
        <v>14</v>
      </c>
      <c r="F13" s="157" t="s">
        <v>15</v>
      </c>
      <c r="G13" s="157" t="s">
        <v>14</v>
      </c>
      <c r="H13" s="158" t="s">
        <v>15</v>
      </c>
      <c r="I13" s="25"/>
      <c r="J13" s="5"/>
    </row>
    <row r="14" spans="1:10" x14ac:dyDescent="0.2">
      <c r="A14" s="8" t="s">
        <v>7</v>
      </c>
      <c r="B14" s="204">
        <f>B11+1</f>
        <v>44201</v>
      </c>
      <c r="C14" s="9"/>
      <c r="D14" s="10"/>
      <c r="E14" s="10"/>
      <c r="F14" s="20"/>
      <c r="G14" s="10"/>
      <c r="H14" s="20"/>
      <c r="I14" s="22">
        <f t="shared" ref="I14:I20" si="1">((F14-C14+(F14&lt;C14))-((E14-D14+(E14&lt;D14))-(H14-G14+(H14&lt;G14))))*24</f>
        <v>0</v>
      </c>
      <c r="J14" s="5"/>
    </row>
    <row r="15" spans="1:10" x14ac:dyDescent="0.2">
      <c r="A15" s="8" t="s">
        <v>8</v>
      </c>
      <c r="B15" s="204">
        <v>44202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9</v>
      </c>
      <c r="B16" s="204">
        <v>44203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10</v>
      </c>
      <c r="B17" s="204">
        <v>44204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11</v>
      </c>
      <c r="B18" s="204">
        <v>44205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x14ac:dyDescent="0.2">
      <c r="A19" s="8" t="s">
        <v>12</v>
      </c>
      <c r="B19" s="204">
        <v>44206</v>
      </c>
      <c r="C19" s="9"/>
      <c r="D19" s="10"/>
      <c r="E19" s="10"/>
      <c r="F19" s="20"/>
      <c r="G19" s="10"/>
      <c r="H19" s="20"/>
      <c r="I19" s="22">
        <f t="shared" si="1"/>
        <v>0</v>
      </c>
      <c r="J19" s="5"/>
    </row>
    <row r="20" spans="1:10" ht="13.5" thickBot="1" x14ac:dyDescent="0.25">
      <c r="A20" s="151" t="s">
        <v>13</v>
      </c>
      <c r="B20" s="204">
        <v>44207</v>
      </c>
      <c r="C20" s="152"/>
      <c r="D20" s="153"/>
      <c r="E20" s="153"/>
      <c r="F20" s="154"/>
      <c r="G20" s="153"/>
      <c r="H20" s="154"/>
      <c r="I20" s="23">
        <f t="shared" si="1"/>
        <v>0</v>
      </c>
      <c r="J20" s="5"/>
    </row>
    <row r="21" spans="1:10" ht="13.5" thickBot="1" x14ac:dyDescent="0.25">
      <c r="A21" s="367" t="s">
        <v>16</v>
      </c>
      <c r="B21" s="368"/>
      <c r="C21" s="368"/>
      <c r="D21" s="368"/>
      <c r="E21" s="368"/>
      <c r="F21" s="368"/>
      <c r="G21" s="368"/>
      <c r="H21" s="369"/>
      <c r="I21" s="26">
        <f>SUM(I14:I20)</f>
        <v>0</v>
      </c>
      <c r="J21" s="5"/>
    </row>
    <row r="22" spans="1:10" x14ac:dyDescent="0.2">
      <c r="A22" s="159"/>
      <c r="B22" s="206"/>
      <c r="C22" s="157" t="s">
        <v>14</v>
      </c>
      <c r="D22" s="157" t="s">
        <v>15</v>
      </c>
      <c r="E22" s="157" t="s">
        <v>14</v>
      </c>
      <c r="F22" s="157" t="s">
        <v>15</v>
      </c>
      <c r="G22" s="157" t="s">
        <v>14</v>
      </c>
      <c r="H22" s="158" t="s">
        <v>15</v>
      </c>
      <c r="I22" s="24"/>
      <c r="J22" s="5"/>
    </row>
    <row r="23" spans="1:10" x14ac:dyDescent="0.2">
      <c r="A23" s="8" t="s">
        <v>7</v>
      </c>
      <c r="B23" s="204">
        <f>B20+1</f>
        <v>44208</v>
      </c>
      <c r="C23" s="9"/>
      <c r="D23" s="10"/>
      <c r="E23" s="10"/>
      <c r="F23" s="20"/>
      <c r="G23" s="10"/>
      <c r="H23" s="20"/>
      <c r="I23" s="22">
        <f t="shared" ref="I23:I29" si="2">((F23-C23+(F23&lt;C23))-((E23-D23+(E23&lt;D23))-(H23-G23+(H23&lt;G23))))*24</f>
        <v>0</v>
      </c>
      <c r="J23" s="5"/>
    </row>
    <row r="24" spans="1:10" x14ac:dyDescent="0.2">
      <c r="A24" s="8" t="s">
        <v>8</v>
      </c>
      <c r="B24" s="204">
        <v>44209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9</v>
      </c>
      <c r="B25" s="204">
        <v>44210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10</v>
      </c>
      <c r="B26" s="204">
        <v>44211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11</v>
      </c>
      <c r="B27" s="204">
        <v>44212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x14ac:dyDescent="0.2">
      <c r="A28" s="8" t="s">
        <v>12</v>
      </c>
      <c r="B28" s="204">
        <v>44213</v>
      </c>
      <c r="C28" s="9"/>
      <c r="D28" s="10"/>
      <c r="E28" s="10"/>
      <c r="F28" s="20"/>
      <c r="G28" s="10"/>
      <c r="H28" s="20"/>
      <c r="I28" s="22">
        <f t="shared" si="2"/>
        <v>0</v>
      </c>
      <c r="J28" s="5"/>
    </row>
    <row r="29" spans="1:10" ht="13.5" thickBot="1" x14ac:dyDescent="0.25">
      <c r="A29" s="151" t="s">
        <v>13</v>
      </c>
      <c r="B29" s="204">
        <v>44214</v>
      </c>
      <c r="C29" s="152"/>
      <c r="D29" s="153"/>
      <c r="E29" s="153"/>
      <c r="F29" s="154"/>
      <c r="G29" s="153"/>
      <c r="H29" s="154"/>
      <c r="I29" s="23">
        <f t="shared" si="2"/>
        <v>0</v>
      </c>
      <c r="J29" s="5"/>
    </row>
    <row r="30" spans="1:10" ht="13.5" thickBot="1" x14ac:dyDescent="0.25">
      <c r="A30" s="367" t="s">
        <v>16</v>
      </c>
      <c r="B30" s="368"/>
      <c r="C30" s="368"/>
      <c r="D30" s="368"/>
      <c r="E30" s="368"/>
      <c r="F30" s="368"/>
      <c r="G30" s="368"/>
      <c r="H30" s="369"/>
      <c r="I30" s="26">
        <f>SUM(I23:I29)</f>
        <v>0</v>
      </c>
      <c r="J30" s="5"/>
    </row>
    <row r="31" spans="1:10" x14ac:dyDescent="0.2">
      <c r="A31" s="159"/>
      <c r="B31" s="206"/>
      <c r="C31" s="157" t="s">
        <v>14</v>
      </c>
      <c r="D31" s="157" t="s">
        <v>15</v>
      </c>
      <c r="E31" s="157" t="s">
        <v>14</v>
      </c>
      <c r="F31" s="157" t="s">
        <v>15</v>
      </c>
      <c r="G31" s="157" t="s">
        <v>14</v>
      </c>
      <c r="H31" s="158" t="s">
        <v>15</v>
      </c>
      <c r="I31" s="24"/>
      <c r="J31" s="5"/>
    </row>
    <row r="32" spans="1:10" x14ac:dyDescent="0.2">
      <c r="A32" s="8" t="s">
        <v>7</v>
      </c>
      <c r="B32" s="203">
        <f>B29+1</f>
        <v>44215</v>
      </c>
      <c r="C32" s="9"/>
      <c r="D32" s="10"/>
      <c r="E32" s="10"/>
      <c r="F32" s="20"/>
      <c r="G32" s="10"/>
      <c r="H32" s="20"/>
      <c r="I32" s="22">
        <f t="shared" ref="I32:I38" si="3">((F32-C32+(F32&lt;C32))-((E32-D32+(E32&lt;D32))-(H32-G32+(H32&lt;G32))))*24</f>
        <v>0</v>
      </c>
      <c r="J32" s="5" t="s">
        <v>35</v>
      </c>
    </row>
    <row r="33" spans="1:10" x14ac:dyDescent="0.2">
      <c r="A33" s="8" t="s">
        <v>8</v>
      </c>
      <c r="B33" s="204">
        <v>44216</v>
      </c>
      <c r="C33" s="9"/>
      <c r="D33" s="10"/>
      <c r="E33" s="10"/>
      <c r="F33" s="20"/>
      <c r="G33" s="10"/>
      <c r="H33" s="20"/>
      <c r="I33" s="22">
        <f t="shared" si="3"/>
        <v>0</v>
      </c>
      <c r="J33" s="5" t="s">
        <v>56</v>
      </c>
    </row>
    <row r="34" spans="1:10" x14ac:dyDescent="0.2">
      <c r="A34" s="8" t="s">
        <v>9</v>
      </c>
      <c r="B34" s="204">
        <v>44217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10</v>
      </c>
      <c r="B35" s="204">
        <v>44218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11</v>
      </c>
      <c r="B36" s="204">
        <v>44219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x14ac:dyDescent="0.2">
      <c r="A37" s="8" t="s">
        <v>12</v>
      </c>
      <c r="B37" s="204">
        <v>44220</v>
      </c>
      <c r="C37" s="9"/>
      <c r="D37" s="10"/>
      <c r="E37" s="10"/>
      <c r="F37" s="20"/>
      <c r="G37" s="10"/>
      <c r="H37" s="20"/>
      <c r="I37" s="22">
        <f t="shared" si="3"/>
        <v>0</v>
      </c>
      <c r="J37" s="5"/>
    </row>
    <row r="38" spans="1:10" ht="13.5" thickBot="1" x14ac:dyDescent="0.25">
      <c r="A38" s="151" t="s">
        <v>13</v>
      </c>
      <c r="B38" s="204">
        <v>44221</v>
      </c>
      <c r="C38" s="152"/>
      <c r="D38" s="153"/>
      <c r="E38" s="153"/>
      <c r="F38" s="154"/>
      <c r="G38" s="153"/>
      <c r="H38" s="154"/>
      <c r="I38" s="22">
        <f t="shared" si="3"/>
        <v>0</v>
      </c>
      <c r="J38" s="5"/>
    </row>
    <row r="39" spans="1:10" ht="13.5" thickBot="1" x14ac:dyDescent="0.25">
      <c r="A39" s="367" t="s">
        <v>16</v>
      </c>
      <c r="B39" s="368"/>
      <c r="C39" s="368"/>
      <c r="D39" s="368"/>
      <c r="E39" s="368"/>
      <c r="F39" s="368"/>
      <c r="G39" s="368"/>
      <c r="H39" s="369"/>
      <c r="I39" s="26">
        <f>SUM(I32:I38)</f>
        <v>0</v>
      </c>
      <c r="J39" s="6"/>
    </row>
    <row r="40" spans="1:10" x14ac:dyDescent="0.2">
      <c r="A40" s="159"/>
      <c r="B40" s="206"/>
      <c r="C40" s="157" t="s">
        <v>14</v>
      </c>
      <c r="D40" s="157" t="s">
        <v>15</v>
      </c>
      <c r="E40" s="157" t="s">
        <v>14</v>
      </c>
      <c r="F40" s="157" t="s">
        <v>15</v>
      </c>
      <c r="G40" s="157" t="s">
        <v>14</v>
      </c>
      <c r="H40" s="158" t="s">
        <v>15</v>
      </c>
      <c r="I40" s="24"/>
      <c r="J40" s="5"/>
    </row>
    <row r="41" spans="1:10" x14ac:dyDescent="0.2">
      <c r="A41" s="8" t="s">
        <v>7</v>
      </c>
      <c r="B41" s="204">
        <f>B38+1</f>
        <v>44222</v>
      </c>
      <c r="C41" s="9"/>
      <c r="D41" s="10"/>
      <c r="E41" s="10"/>
      <c r="F41" s="20"/>
      <c r="G41" s="10"/>
      <c r="H41" s="20"/>
      <c r="I41" s="22">
        <f t="shared" ref="I41:I45" si="4">((F41-C41+(F41&lt;C41))-((E41-D41+(E41&lt;D41))-(H41-G41+(H41&lt;G41))))*24</f>
        <v>0</v>
      </c>
      <c r="J41" s="5"/>
    </row>
    <row r="42" spans="1:10" x14ac:dyDescent="0.2">
      <c r="A42" s="192" t="s">
        <v>8</v>
      </c>
      <c r="B42" s="204">
        <v>44223</v>
      </c>
      <c r="C42" s="9"/>
      <c r="D42" s="10"/>
      <c r="E42" s="10"/>
      <c r="F42" s="10"/>
      <c r="G42" s="10"/>
      <c r="H42" s="10"/>
      <c r="I42" s="22">
        <f t="shared" si="4"/>
        <v>0</v>
      </c>
      <c r="J42" s="5"/>
    </row>
    <row r="43" spans="1:10" x14ac:dyDescent="0.2">
      <c r="A43" s="192" t="s">
        <v>9</v>
      </c>
      <c r="B43" s="218">
        <v>44224</v>
      </c>
      <c r="C43" s="152"/>
      <c r="D43" s="153"/>
      <c r="E43" s="153"/>
      <c r="F43" s="153"/>
      <c r="G43" s="153"/>
      <c r="H43" s="153"/>
      <c r="I43" s="23">
        <f t="shared" si="4"/>
        <v>0</v>
      </c>
      <c r="J43" s="5"/>
    </row>
    <row r="44" spans="1:10" x14ac:dyDescent="0.2">
      <c r="A44" s="8" t="s">
        <v>10</v>
      </c>
      <c r="B44" s="204">
        <v>44225</v>
      </c>
      <c r="C44" s="9"/>
      <c r="D44" s="10"/>
      <c r="E44" s="10"/>
      <c r="F44" s="10"/>
      <c r="G44" s="10"/>
      <c r="H44" s="10"/>
      <c r="I44" s="23">
        <f t="shared" si="4"/>
        <v>0</v>
      </c>
      <c r="J44" s="5"/>
    </row>
    <row r="45" spans="1:10" ht="13.5" thickBot="1" x14ac:dyDescent="0.25">
      <c r="A45" s="151" t="s">
        <v>11</v>
      </c>
      <c r="B45" s="218">
        <v>44226</v>
      </c>
      <c r="C45" s="152"/>
      <c r="D45" s="153"/>
      <c r="E45" s="153"/>
      <c r="F45" s="153"/>
      <c r="G45" s="153"/>
      <c r="H45" s="153"/>
      <c r="I45" s="23">
        <f t="shared" si="4"/>
        <v>0</v>
      </c>
      <c r="J45" s="5"/>
    </row>
    <row r="46" spans="1:10" ht="13.5" thickBot="1" x14ac:dyDescent="0.25">
      <c r="A46" s="367" t="s">
        <v>16</v>
      </c>
      <c r="B46" s="368"/>
      <c r="C46" s="368"/>
      <c r="D46" s="368"/>
      <c r="E46" s="368"/>
      <c r="F46" s="368"/>
      <c r="G46" s="368"/>
      <c r="H46" s="369"/>
      <c r="I46" s="26">
        <f>SUM(I41:I43)</f>
        <v>0</v>
      </c>
      <c r="J46" s="6"/>
    </row>
    <row r="47" spans="1:10" ht="13.5" thickBot="1" x14ac:dyDescent="0.25">
      <c r="A47" s="167"/>
      <c r="B47" s="207"/>
      <c r="C47" s="168"/>
      <c r="D47" s="168"/>
      <c r="E47" s="168"/>
      <c r="F47" s="168"/>
      <c r="G47" s="168"/>
      <c r="H47" s="169" t="s">
        <v>34</v>
      </c>
      <c r="I47" s="170">
        <f>I12+I21+I30+I39+I46</f>
        <v>0</v>
      </c>
      <c r="J47" s="19"/>
    </row>
    <row r="48" spans="1:10" ht="17.25" customHeight="1" thickBot="1" x14ac:dyDescent="0.25">
      <c r="A48" s="144"/>
      <c r="B48" s="208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87"/>
      <c r="B49" s="185" t="s">
        <v>40</v>
      </c>
      <c r="C49" s="122">
        <f>'December 2024'!C50</f>
        <v>0</v>
      </c>
      <c r="D49" s="122"/>
      <c r="E49" s="122"/>
      <c r="F49" s="123"/>
      <c r="G49" s="363" t="s">
        <v>18</v>
      </c>
      <c r="H49" s="364"/>
      <c r="I49" s="364"/>
      <c r="J49" s="365"/>
    </row>
    <row r="50" spans="1:10" x14ac:dyDescent="0.2">
      <c r="A50" s="111"/>
      <c r="B50" s="190" t="s">
        <v>62</v>
      </c>
      <c r="C50" s="124">
        <f>'December 2024'!C51</f>
        <v>0</v>
      </c>
      <c r="D50" s="124"/>
      <c r="E50" s="124"/>
      <c r="F50" s="125"/>
      <c r="G50" s="364"/>
      <c r="H50" s="364"/>
      <c r="I50" s="364"/>
      <c r="J50" s="365"/>
    </row>
    <row r="51" spans="1:10" ht="12.75" customHeight="1" x14ac:dyDescent="0.2">
      <c r="A51" s="112"/>
      <c r="B51" s="190" t="s">
        <v>60</v>
      </c>
      <c r="C51" s="196"/>
      <c r="D51" s="196"/>
      <c r="E51" s="196"/>
      <c r="F51" s="197"/>
      <c r="G51" s="363"/>
      <c r="H51" s="364"/>
      <c r="I51" s="364"/>
      <c r="J51" s="365"/>
    </row>
    <row r="52" spans="1:10" x14ac:dyDescent="0.2">
      <c r="A52" s="88"/>
      <c r="B52" s="187" t="s">
        <v>36</v>
      </c>
      <c r="C52" s="128">
        <f>'December 2024'!C53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89" t="s">
        <v>38</v>
      </c>
      <c r="B53" s="188" t="s">
        <v>37</v>
      </c>
      <c r="C53" s="130">
        <f>'December 2024'!C54</f>
        <v>0</v>
      </c>
      <c r="D53" s="131" t="s">
        <v>55</v>
      </c>
      <c r="E53" s="124">
        <f>'December 2024'!E54</f>
        <v>0</v>
      </c>
      <c r="F53" s="125"/>
      <c r="G53" s="44"/>
      <c r="H53" s="16"/>
      <c r="I53" s="50"/>
      <c r="J53" s="51"/>
    </row>
    <row r="54" spans="1:10" x14ac:dyDescent="0.2">
      <c r="A54" s="88"/>
      <c r="B54" s="189" t="s">
        <v>30</v>
      </c>
      <c r="C54" s="124">
        <f>'December 2024'!C55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90"/>
      <c r="B55" s="189" t="s">
        <v>39</v>
      </c>
      <c r="C55" s="124">
        <f>'December 2024'!C56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47</v>
      </c>
      <c r="B56" s="210"/>
      <c r="C56" s="29"/>
      <c r="D56" s="34">
        <v>44196</v>
      </c>
      <c r="E56" s="35" t="s">
        <v>27</v>
      </c>
      <c r="F56" s="53">
        <v>44226</v>
      </c>
      <c r="G56" s="44"/>
      <c r="H56" s="16"/>
      <c r="I56" s="50"/>
      <c r="J56" s="51"/>
    </row>
    <row r="57" spans="1:10" x14ac:dyDescent="0.2">
      <c r="A57" s="36" t="s">
        <v>28</v>
      </c>
      <c r="B57" s="211"/>
      <c r="C57" s="38"/>
      <c r="D57" s="39">
        <f>'December 2024'!D58</f>
        <v>0</v>
      </c>
      <c r="E57" s="40" t="s">
        <v>29</v>
      </c>
      <c r="F57" s="58">
        <f>'December 2024'!F58</f>
        <v>0</v>
      </c>
      <c r="G57" s="45" t="s">
        <v>32</v>
      </c>
      <c r="H57" s="38"/>
      <c r="I57" s="42"/>
      <c r="J57" s="46" t="s">
        <v>1</v>
      </c>
    </row>
  </sheetData>
  <sheetProtection formatColumns="0" formatRows="0" sort="0"/>
  <protectedRanges>
    <protectedRange sqref="A49:J49 A52:J57 C50:J51 J2:J47 A2:H48" name="Range1"/>
    <protectedRange sqref="A50:B51" name="Range1_1"/>
  </protectedRanges>
  <mergeCells count="10">
    <mergeCell ref="A1:J1"/>
    <mergeCell ref="G49:J51"/>
    <mergeCell ref="G2:H2"/>
    <mergeCell ref="A39:H39"/>
    <mergeCell ref="A12:H12"/>
    <mergeCell ref="A21:H21"/>
    <mergeCell ref="A30:H30"/>
    <mergeCell ref="C2:D2"/>
    <mergeCell ref="E2:F2"/>
    <mergeCell ref="A46:H46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J56"/>
  <sheetViews>
    <sheetView zoomScaleNormal="100" workbookViewId="0">
      <selection activeCell="J24" sqref="J24"/>
    </sheetView>
  </sheetViews>
  <sheetFormatPr defaultRowHeight="12.75" x14ac:dyDescent="0.2"/>
  <cols>
    <col min="2" max="2" width="7.140625" style="212" customWidth="1"/>
    <col min="3" max="9" width="8.7109375" customWidth="1"/>
    <col min="10" max="10" width="17.28515625" style="2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7" t="s">
        <v>19</v>
      </c>
      <c r="B2" s="14">
        <v>2024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9</v>
      </c>
      <c r="B4" s="203"/>
      <c r="C4" s="9"/>
      <c r="D4" s="10"/>
      <c r="E4" s="3"/>
      <c r="F4" s="3"/>
      <c r="G4" s="3"/>
      <c r="H4" s="21"/>
      <c r="I4" s="22"/>
      <c r="J4" s="5"/>
    </row>
    <row r="5" spans="1:10" x14ac:dyDescent="0.2">
      <c r="A5" s="8" t="s">
        <v>10</v>
      </c>
      <c r="B5" s="204"/>
      <c r="C5" s="9"/>
      <c r="D5" s="10"/>
      <c r="E5" s="3"/>
      <c r="F5" s="3"/>
      <c r="G5" s="3"/>
      <c r="H5" s="21"/>
      <c r="I5" s="22"/>
      <c r="J5" s="5"/>
    </row>
    <row r="6" spans="1:10" x14ac:dyDescent="0.2">
      <c r="A6" s="8" t="s">
        <v>11</v>
      </c>
      <c r="B6" s="204"/>
      <c r="C6" s="9"/>
      <c r="D6" s="10"/>
      <c r="E6" s="10"/>
      <c r="F6" s="20"/>
      <c r="G6" s="10"/>
      <c r="H6" s="20"/>
      <c r="I6" s="22"/>
      <c r="J6" s="12"/>
    </row>
    <row r="7" spans="1:10" x14ac:dyDescent="0.2">
      <c r="A7" s="8" t="s">
        <v>12</v>
      </c>
      <c r="B7" s="204">
        <f>'January 2025'!B45+1</f>
        <v>44227</v>
      </c>
      <c r="C7" s="9"/>
      <c r="D7" s="10"/>
      <c r="E7" s="10"/>
      <c r="F7" s="20"/>
      <c r="G7" s="10"/>
      <c r="H7" s="20"/>
      <c r="I7" s="22">
        <f t="shared" ref="I7" si="0">((F7-C7+(F7&lt;C7))-((E7-D7+(E7&lt;D7))-(H7-G7+(H7&lt;G7))))*24</f>
        <v>0</v>
      </c>
      <c r="J7" s="5"/>
    </row>
    <row r="8" spans="1:10" ht="13.5" thickBot="1" x14ac:dyDescent="0.25">
      <c r="A8" s="151" t="s">
        <v>13</v>
      </c>
      <c r="B8" s="204">
        <v>44228</v>
      </c>
      <c r="C8" s="152"/>
      <c r="D8" s="153"/>
      <c r="E8" s="153"/>
      <c r="F8" s="154"/>
      <c r="G8" s="153"/>
      <c r="H8" s="153"/>
      <c r="I8" s="63">
        <f t="shared" ref="I8" si="1">((F8-C8+(F8&lt;C8))-((E8-D8+(E8&lt;D8))-(H8-G8+(H8&lt;G8))))*24</f>
        <v>0</v>
      </c>
      <c r="J8" s="5"/>
    </row>
    <row r="9" spans="1:10" ht="13.5" thickBot="1" x14ac:dyDescent="0.25">
      <c r="A9" s="367" t="s">
        <v>16</v>
      </c>
      <c r="B9" s="368"/>
      <c r="C9" s="368"/>
      <c r="D9" s="368"/>
      <c r="E9" s="368"/>
      <c r="F9" s="368"/>
      <c r="G9" s="368"/>
      <c r="H9" s="369"/>
      <c r="I9" s="26">
        <f>SUM(I5:I8)</f>
        <v>0</v>
      </c>
      <c r="J9" s="5"/>
    </row>
    <row r="10" spans="1:10" x14ac:dyDescent="0.2">
      <c r="A10" s="155"/>
      <c r="B10" s="205"/>
      <c r="C10" s="157" t="s">
        <v>14</v>
      </c>
      <c r="D10" s="157" t="s">
        <v>15</v>
      </c>
      <c r="E10" s="157" t="s">
        <v>14</v>
      </c>
      <c r="F10" s="157" t="s">
        <v>15</v>
      </c>
      <c r="G10" s="157" t="s">
        <v>14</v>
      </c>
      <c r="H10" s="158" t="s">
        <v>15</v>
      </c>
      <c r="I10" s="24"/>
      <c r="J10" s="5"/>
    </row>
    <row r="11" spans="1:10" x14ac:dyDescent="0.2">
      <c r="A11" s="8" t="s">
        <v>7</v>
      </c>
      <c r="B11" s="204">
        <f>B8+1</f>
        <v>44229</v>
      </c>
      <c r="C11" s="9"/>
      <c r="D11" s="10"/>
      <c r="E11" s="10"/>
      <c r="F11" s="20"/>
      <c r="G11" s="10"/>
      <c r="H11" s="10"/>
      <c r="I11" s="64">
        <f t="shared" ref="I11:I17" si="2">((F11-C11+(F11&lt;C11))-((E11-D11+(E11&lt;D11))-(H11-G11+(H11&lt;G11))))*24</f>
        <v>0</v>
      </c>
      <c r="J11" s="5"/>
    </row>
    <row r="12" spans="1:10" x14ac:dyDescent="0.2">
      <c r="A12" s="8" t="s">
        <v>8</v>
      </c>
      <c r="B12" s="204">
        <v>44230</v>
      </c>
      <c r="C12" s="9"/>
      <c r="D12" s="10"/>
      <c r="E12" s="10"/>
      <c r="F12" s="20"/>
      <c r="G12" s="10"/>
      <c r="H12" s="10"/>
      <c r="I12" s="64">
        <f t="shared" si="2"/>
        <v>0</v>
      </c>
      <c r="J12" s="5"/>
    </row>
    <row r="13" spans="1:10" x14ac:dyDescent="0.2">
      <c r="A13" s="8" t="s">
        <v>9</v>
      </c>
      <c r="B13" s="204">
        <v>44231</v>
      </c>
      <c r="C13" s="9"/>
      <c r="D13" s="10"/>
      <c r="E13" s="10"/>
      <c r="F13" s="20"/>
      <c r="G13" s="10"/>
      <c r="H13" s="10"/>
      <c r="I13" s="64">
        <f t="shared" si="2"/>
        <v>0</v>
      </c>
      <c r="J13" s="5"/>
    </row>
    <row r="14" spans="1:10" ht="13.5" customHeight="1" x14ac:dyDescent="0.2">
      <c r="A14" s="8" t="s">
        <v>10</v>
      </c>
      <c r="B14" s="204">
        <v>44232</v>
      </c>
      <c r="C14" s="9"/>
      <c r="D14" s="10"/>
      <c r="E14" s="10"/>
      <c r="F14" s="20"/>
      <c r="G14" s="10"/>
      <c r="H14" s="10"/>
      <c r="I14" s="64">
        <f t="shared" si="2"/>
        <v>0</v>
      </c>
      <c r="J14" s="5"/>
    </row>
    <row r="15" spans="1:10" x14ac:dyDescent="0.2">
      <c r="A15" s="8" t="s">
        <v>11</v>
      </c>
      <c r="B15" s="204">
        <v>44233</v>
      </c>
      <c r="C15" s="9"/>
      <c r="D15" s="10"/>
      <c r="E15" s="10"/>
      <c r="F15" s="20"/>
      <c r="G15" s="10"/>
      <c r="H15" s="10"/>
      <c r="I15" s="64">
        <f t="shared" si="2"/>
        <v>0</v>
      </c>
      <c r="J15" s="5"/>
    </row>
    <row r="16" spans="1:10" x14ac:dyDescent="0.2">
      <c r="A16" s="8" t="s">
        <v>12</v>
      </c>
      <c r="B16" s="204">
        <v>44234</v>
      </c>
      <c r="C16" s="9"/>
      <c r="D16" s="10"/>
      <c r="E16" s="10"/>
      <c r="F16" s="20"/>
      <c r="G16" s="10"/>
      <c r="H16" s="10"/>
      <c r="I16" s="64">
        <f t="shared" si="2"/>
        <v>0</v>
      </c>
      <c r="J16" s="5"/>
    </row>
    <row r="17" spans="1:10" ht="13.5" thickBot="1" x14ac:dyDescent="0.25">
      <c r="A17" s="151" t="s">
        <v>13</v>
      </c>
      <c r="B17" s="204">
        <v>44235</v>
      </c>
      <c r="C17" s="152"/>
      <c r="D17" s="153"/>
      <c r="E17" s="153"/>
      <c r="F17" s="154"/>
      <c r="G17" s="153"/>
      <c r="H17" s="153"/>
      <c r="I17" s="63">
        <f t="shared" si="2"/>
        <v>0</v>
      </c>
      <c r="J17" s="5"/>
    </row>
    <row r="18" spans="1:10" ht="13.5" customHeight="1" thickBot="1" x14ac:dyDescent="0.25">
      <c r="A18" s="367" t="s">
        <v>16</v>
      </c>
      <c r="B18" s="368"/>
      <c r="C18" s="368"/>
      <c r="D18" s="368"/>
      <c r="E18" s="368"/>
      <c r="F18" s="368"/>
      <c r="G18" s="368"/>
      <c r="H18" s="369"/>
      <c r="I18" s="26">
        <f>SUM(I11:I17)</f>
        <v>0</v>
      </c>
      <c r="J18" s="5"/>
    </row>
    <row r="19" spans="1:10" x14ac:dyDescent="0.2">
      <c r="A19" s="159"/>
      <c r="B19" s="206"/>
      <c r="C19" s="157" t="s">
        <v>14</v>
      </c>
      <c r="D19" s="157" t="s">
        <v>15</v>
      </c>
      <c r="E19" s="157" t="s">
        <v>14</v>
      </c>
      <c r="F19" s="157" t="s">
        <v>15</v>
      </c>
      <c r="G19" s="157" t="s">
        <v>14</v>
      </c>
      <c r="H19" s="158" t="s">
        <v>15</v>
      </c>
      <c r="I19" s="25"/>
      <c r="J19" s="5"/>
    </row>
    <row r="20" spans="1:10" x14ac:dyDescent="0.2">
      <c r="A20" s="8" t="s">
        <v>7</v>
      </c>
      <c r="B20" s="204">
        <f>B17+1</f>
        <v>44236</v>
      </c>
      <c r="C20" s="9"/>
      <c r="D20" s="10"/>
      <c r="E20" s="10"/>
      <c r="F20" s="20"/>
      <c r="G20" s="10"/>
      <c r="H20" s="10"/>
      <c r="I20" s="64">
        <f t="shared" ref="I20:I26" si="3">((F20-C20+(F20&lt;C20))-((E20-D20+(E20&lt;D20))-(H20-G20+(H20&lt;G20))))*24</f>
        <v>0</v>
      </c>
      <c r="J20" s="5"/>
    </row>
    <row r="21" spans="1:10" x14ac:dyDescent="0.2">
      <c r="A21" s="8" t="s">
        <v>8</v>
      </c>
      <c r="B21" s="204">
        <v>44237</v>
      </c>
      <c r="C21" s="9"/>
      <c r="D21" s="10"/>
      <c r="E21" s="10"/>
      <c r="F21" s="20"/>
      <c r="G21" s="10"/>
      <c r="H21" s="10"/>
      <c r="I21" s="64">
        <f t="shared" si="3"/>
        <v>0</v>
      </c>
      <c r="J21" s="5"/>
    </row>
    <row r="22" spans="1:10" x14ac:dyDescent="0.2">
      <c r="A22" s="8" t="s">
        <v>9</v>
      </c>
      <c r="B22" s="204">
        <v>44238</v>
      </c>
      <c r="C22" s="9"/>
      <c r="D22" s="10"/>
      <c r="E22" s="10"/>
      <c r="F22" s="20"/>
      <c r="G22" s="10"/>
      <c r="H22" s="10"/>
      <c r="I22" s="64">
        <f t="shared" si="3"/>
        <v>0</v>
      </c>
      <c r="J22" s="5"/>
    </row>
    <row r="23" spans="1:10" x14ac:dyDescent="0.2">
      <c r="A23" s="8" t="s">
        <v>10</v>
      </c>
      <c r="B23" s="204">
        <v>44239</v>
      </c>
      <c r="C23" s="9"/>
      <c r="D23" s="10"/>
      <c r="E23" s="10"/>
      <c r="F23" s="20"/>
      <c r="G23" s="10"/>
      <c r="H23" s="10"/>
      <c r="I23" s="64">
        <f t="shared" si="3"/>
        <v>0</v>
      </c>
      <c r="J23" s="5" t="s">
        <v>67</v>
      </c>
    </row>
    <row r="24" spans="1:10" x14ac:dyDescent="0.2">
      <c r="A24" s="8" t="s">
        <v>11</v>
      </c>
      <c r="B24" s="204">
        <v>44240</v>
      </c>
      <c r="C24" s="9"/>
      <c r="D24" s="10"/>
      <c r="E24" s="10"/>
      <c r="F24" s="20"/>
      <c r="G24" s="10"/>
      <c r="H24" s="10"/>
      <c r="I24" s="64">
        <f t="shared" si="3"/>
        <v>0</v>
      </c>
      <c r="J24" s="5"/>
    </row>
    <row r="25" spans="1:10" x14ac:dyDescent="0.2">
      <c r="A25" s="8" t="s">
        <v>12</v>
      </c>
      <c r="B25" s="204">
        <v>44241</v>
      </c>
      <c r="C25" s="9"/>
      <c r="D25" s="10"/>
      <c r="E25" s="10"/>
      <c r="F25" s="20"/>
      <c r="G25" s="10"/>
      <c r="H25" s="10"/>
      <c r="I25" s="64">
        <f t="shared" si="3"/>
        <v>0</v>
      </c>
      <c r="J25" s="5"/>
    </row>
    <row r="26" spans="1:10" ht="13.5" thickBot="1" x14ac:dyDescent="0.25">
      <c r="A26" s="151" t="s">
        <v>13</v>
      </c>
      <c r="B26" s="204">
        <v>44242</v>
      </c>
      <c r="C26" s="152"/>
      <c r="D26" s="153"/>
      <c r="E26" s="153"/>
      <c r="F26" s="154"/>
      <c r="G26" s="153"/>
      <c r="H26" s="153"/>
      <c r="I26" s="63">
        <f t="shared" si="3"/>
        <v>0</v>
      </c>
      <c r="J26" s="5"/>
    </row>
    <row r="27" spans="1:10" ht="13.5" thickBot="1" x14ac:dyDescent="0.25">
      <c r="A27" s="367" t="s">
        <v>16</v>
      </c>
      <c r="B27" s="368"/>
      <c r="C27" s="368"/>
      <c r="D27" s="368"/>
      <c r="E27" s="368"/>
      <c r="F27" s="368"/>
      <c r="G27" s="368"/>
      <c r="H27" s="369"/>
      <c r="I27" s="26">
        <f>SUM(I20:I26)</f>
        <v>0</v>
      </c>
      <c r="J27" s="5"/>
    </row>
    <row r="28" spans="1:10" x14ac:dyDescent="0.2">
      <c r="A28" s="159"/>
      <c r="B28" s="206"/>
      <c r="C28" s="157" t="s">
        <v>14</v>
      </c>
      <c r="D28" s="157" t="s">
        <v>15</v>
      </c>
      <c r="E28" s="157" t="s">
        <v>14</v>
      </c>
      <c r="F28" s="157" t="s">
        <v>15</v>
      </c>
      <c r="G28" s="157" t="s">
        <v>14</v>
      </c>
      <c r="H28" s="158" t="s">
        <v>15</v>
      </c>
      <c r="I28" s="24"/>
      <c r="J28" s="5"/>
    </row>
    <row r="29" spans="1:10" x14ac:dyDescent="0.2">
      <c r="A29" s="8" t="s">
        <v>7</v>
      </c>
      <c r="B29" s="204">
        <f>B26+1</f>
        <v>44243</v>
      </c>
      <c r="C29" s="9"/>
      <c r="D29" s="10"/>
      <c r="E29" s="10"/>
      <c r="F29" s="20"/>
      <c r="G29" s="10"/>
      <c r="H29" s="10"/>
      <c r="I29" s="64">
        <f t="shared" ref="I29:I35" si="4">((F29-C29+(F29&lt;C29))-((E29-D29+(E29&lt;D29))-(H29-G29+(H29&lt;G29))))*24</f>
        <v>0</v>
      </c>
      <c r="J29" s="5"/>
    </row>
    <row r="30" spans="1:10" x14ac:dyDescent="0.2">
      <c r="A30" s="8" t="s">
        <v>8</v>
      </c>
      <c r="B30" s="204">
        <v>44244</v>
      </c>
      <c r="C30" s="9"/>
      <c r="D30" s="10"/>
      <c r="E30" s="10"/>
      <c r="F30" s="20"/>
      <c r="G30" s="10"/>
      <c r="H30" s="10"/>
      <c r="I30" s="64">
        <f t="shared" si="4"/>
        <v>0</v>
      </c>
      <c r="J30" s="5"/>
    </row>
    <row r="31" spans="1:10" x14ac:dyDescent="0.2">
      <c r="A31" s="8" t="s">
        <v>9</v>
      </c>
      <c r="B31" s="204">
        <v>44245</v>
      </c>
      <c r="C31" s="9"/>
      <c r="D31" s="10"/>
      <c r="E31" s="10"/>
      <c r="F31" s="20"/>
      <c r="G31" s="10"/>
      <c r="H31" s="10"/>
      <c r="I31" s="64">
        <f t="shared" si="4"/>
        <v>0</v>
      </c>
      <c r="J31" s="5"/>
    </row>
    <row r="32" spans="1:10" x14ac:dyDescent="0.2">
      <c r="A32" s="200" t="s">
        <v>10</v>
      </c>
      <c r="B32" s="204">
        <v>44246</v>
      </c>
      <c r="C32" s="9"/>
      <c r="D32" s="10"/>
      <c r="E32" s="10"/>
      <c r="F32" s="20"/>
      <c r="G32" s="10"/>
      <c r="H32" s="10"/>
      <c r="I32" s="64">
        <f t="shared" si="4"/>
        <v>0</v>
      </c>
      <c r="J32" s="5"/>
    </row>
    <row r="33" spans="1:10" x14ac:dyDescent="0.2">
      <c r="A33" s="8" t="s">
        <v>11</v>
      </c>
      <c r="B33" s="204">
        <v>44247</v>
      </c>
      <c r="C33" s="9"/>
      <c r="D33" s="10"/>
      <c r="E33" s="10"/>
      <c r="F33" s="20"/>
      <c r="G33" s="10"/>
      <c r="H33" s="10"/>
      <c r="I33" s="64">
        <f t="shared" si="4"/>
        <v>0</v>
      </c>
      <c r="J33" s="5"/>
    </row>
    <row r="34" spans="1:10" x14ac:dyDescent="0.2">
      <c r="A34" s="8" t="s">
        <v>12</v>
      </c>
      <c r="B34" s="204">
        <v>44248</v>
      </c>
      <c r="C34" s="9"/>
      <c r="D34" s="10"/>
      <c r="E34" s="10"/>
      <c r="F34" s="20"/>
      <c r="G34" s="10"/>
      <c r="H34" s="10"/>
      <c r="I34" s="64">
        <f t="shared" si="4"/>
        <v>0</v>
      </c>
      <c r="J34" s="5"/>
    </row>
    <row r="35" spans="1:10" ht="13.5" thickBot="1" x14ac:dyDescent="0.25">
      <c r="A35" s="151" t="s">
        <v>13</v>
      </c>
      <c r="B35" s="204">
        <v>44249</v>
      </c>
      <c r="C35" s="152"/>
      <c r="D35" s="153"/>
      <c r="E35" s="153"/>
      <c r="F35" s="154"/>
      <c r="G35" s="153"/>
      <c r="H35" s="153"/>
      <c r="I35" s="63">
        <f t="shared" si="4"/>
        <v>0</v>
      </c>
      <c r="J35" s="5"/>
    </row>
    <row r="36" spans="1:10" ht="13.5" thickBot="1" x14ac:dyDescent="0.25">
      <c r="A36" s="367" t="s">
        <v>16</v>
      </c>
      <c r="B36" s="368"/>
      <c r="C36" s="368"/>
      <c r="D36" s="368"/>
      <c r="E36" s="368"/>
      <c r="F36" s="368"/>
      <c r="G36" s="368"/>
      <c r="H36" s="369"/>
      <c r="I36" s="26">
        <f>SUM(I29:I35)</f>
        <v>0</v>
      </c>
      <c r="J36" s="5"/>
    </row>
    <row r="37" spans="1:10" x14ac:dyDescent="0.2">
      <c r="A37" s="159"/>
      <c r="B37" s="206"/>
      <c r="C37" s="157" t="s">
        <v>14</v>
      </c>
      <c r="D37" s="157" t="s">
        <v>15</v>
      </c>
      <c r="E37" s="157" t="s">
        <v>14</v>
      </c>
      <c r="F37" s="157" t="s">
        <v>15</v>
      </c>
      <c r="G37" s="157" t="s">
        <v>14</v>
      </c>
      <c r="H37" s="158" t="s">
        <v>15</v>
      </c>
      <c r="I37" s="24"/>
      <c r="J37" s="5"/>
    </row>
    <row r="38" spans="1:10" x14ac:dyDescent="0.2">
      <c r="A38" s="8" t="s">
        <v>7</v>
      </c>
      <c r="B38" s="204">
        <f>B35+1</f>
        <v>44250</v>
      </c>
      <c r="C38" s="9"/>
      <c r="D38" s="10"/>
      <c r="E38" s="10"/>
      <c r="F38" s="20"/>
      <c r="G38" s="10"/>
      <c r="H38" s="10"/>
      <c r="I38" s="63">
        <f t="shared" ref="I38:I42" si="5">((F38-C38+(F38&lt;C38))-((E38-D38+(E38&lt;D38))-(H38-G38+(H38&lt;G38))))*24</f>
        <v>0</v>
      </c>
      <c r="J38" s="5"/>
    </row>
    <row r="39" spans="1:10" x14ac:dyDescent="0.2">
      <c r="A39" s="8" t="s">
        <v>8</v>
      </c>
      <c r="B39" s="204">
        <v>44251</v>
      </c>
      <c r="C39" s="9"/>
      <c r="D39" s="10"/>
      <c r="E39" s="10"/>
      <c r="F39" s="20"/>
      <c r="G39" s="10"/>
      <c r="H39" s="10"/>
      <c r="I39" s="22">
        <f t="shared" si="5"/>
        <v>0</v>
      </c>
      <c r="J39" s="5"/>
    </row>
    <row r="40" spans="1:10" x14ac:dyDescent="0.2">
      <c r="A40" s="8" t="s">
        <v>9</v>
      </c>
      <c r="B40" s="204">
        <v>44252</v>
      </c>
      <c r="C40" s="9"/>
      <c r="D40" s="10"/>
      <c r="E40" s="10"/>
      <c r="F40" s="20"/>
      <c r="G40" s="10"/>
      <c r="H40" s="10"/>
      <c r="I40" s="22">
        <f t="shared" si="5"/>
        <v>0</v>
      </c>
      <c r="J40" s="5"/>
    </row>
    <row r="41" spans="1:10" x14ac:dyDescent="0.2">
      <c r="A41" s="8" t="s">
        <v>10</v>
      </c>
      <c r="B41" s="204">
        <v>44253</v>
      </c>
      <c r="C41" s="9"/>
      <c r="D41" s="10"/>
      <c r="E41" s="10"/>
      <c r="F41" s="20"/>
      <c r="G41" s="10"/>
      <c r="H41" s="10"/>
      <c r="I41" s="22">
        <f t="shared" si="5"/>
        <v>0</v>
      </c>
      <c r="J41" s="5"/>
    </row>
    <row r="42" spans="1:10" x14ac:dyDescent="0.2">
      <c r="A42" s="8" t="s">
        <v>11</v>
      </c>
      <c r="B42" s="204">
        <v>44254</v>
      </c>
      <c r="C42" s="9"/>
      <c r="D42" s="10"/>
      <c r="E42" s="10"/>
      <c r="F42" s="20"/>
      <c r="G42" s="10"/>
      <c r="H42" s="10"/>
      <c r="I42" s="22">
        <f t="shared" si="5"/>
        <v>0</v>
      </c>
      <c r="J42" s="5"/>
    </row>
    <row r="43" spans="1:10" x14ac:dyDescent="0.2">
      <c r="A43" s="8" t="s">
        <v>12</v>
      </c>
      <c r="B43" s="204"/>
      <c r="C43" s="9"/>
      <c r="D43" s="10"/>
      <c r="E43" s="10"/>
      <c r="F43" s="20"/>
      <c r="G43" s="10"/>
      <c r="H43" s="10"/>
      <c r="I43" s="22">
        <f t="shared" ref="I43:I44" si="6">((F43-C43+(F43&lt;C43))-((E43-D43+(E43&lt;D43))-(H43-G43+(H43&lt;G43))))*24</f>
        <v>0</v>
      </c>
      <c r="J43" s="5"/>
    </row>
    <row r="44" spans="1:10" ht="13.5" thickBot="1" x14ac:dyDescent="0.25">
      <c r="A44" s="151" t="s">
        <v>13</v>
      </c>
      <c r="B44" s="218"/>
      <c r="C44" s="152"/>
      <c r="D44" s="153"/>
      <c r="E44" s="153"/>
      <c r="F44" s="154"/>
      <c r="G44" s="153"/>
      <c r="H44" s="153"/>
      <c r="I44" s="22">
        <f t="shared" si="6"/>
        <v>0</v>
      </c>
      <c r="J44" s="5"/>
    </row>
    <row r="45" spans="1:10" ht="13.5" thickBot="1" x14ac:dyDescent="0.25">
      <c r="A45" s="367" t="s">
        <v>16</v>
      </c>
      <c r="B45" s="368"/>
      <c r="C45" s="368"/>
      <c r="D45" s="368"/>
      <c r="E45" s="368"/>
      <c r="F45" s="368"/>
      <c r="G45" s="368"/>
      <c r="H45" s="369"/>
      <c r="I45" s="26">
        <f>SUM(I38:I44)</f>
        <v>0</v>
      </c>
      <c r="J45" s="6"/>
    </row>
    <row r="46" spans="1:10" ht="13.5" thickBot="1" x14ac:dyDescent="0.25">
      <c r="A46" s="167"/>
      <c r="B46" s="207"/>
      <c r="C46" s="168"/>
      <c r="D46" s="168"/>
      <c r="E46" s="168"/>
      <c r="F46" s="168"/>
      <c r="G46" s="168"/>
      <c r="H46" s="169" t="s">
        <v>34</v>
      </c>
      <c r="I46" s="170">
        <f>I9+I18+I27+I36+I45</f>
        <v>0</v>
      </c>
      <c r="J46" s="19"/>
    </row>
    <row r="47" spans="1:10" ht="17.25" customHeight="1" thickBot="1" x14ac:dyDescent="0.25">
      <c r="A47" s="244"/>
      <c r="B47" s="252"/>
      <c r="C47" s="246"/>
      <c r="D47" s="247" t="s">
        <v>33</v>
      </c>
      <c r="E47" s="254">
        <f>'July 2024'!E49</f>
        <v>0</v>
      </c>
      <c r="F47" s="249"/>
      <c r="G47" s="249"/>
      <c r="H47" s="249"/>
      <c r="I47" s="250"/>
      <c r="J47" s="251">
        <f>E47*I46</f>
        <v>0</v>
      </c>
    </row>
    <row r="48" spans="1:10" ht="12.75" customHeight="1" x14ac:dyDescent="0.2">
      <c r="A48" s="91"/>
      <c r="B48" s="185" t="s">
        <v>40</v>
      </c>
      <c r="C48" s="122">
        <f>'January 2025'!C49</f>
        <v>0</v>
      </c>
      <c r="D48" s="122"/>
      <c r="E48" s="122"/>
      <c r="F48" s="123"/>
      <c r="G48" s="364" t="s">
        <v>18</v>
      </c>
      <c r="H48" s="364"/>
      <c r="I48" s="364"/>
      <c r="J48" s="365"/>
    </row>
    <row r="49" spans="1:10" x14ac:dyDescent="0.2">
      <c r="A49" s="111"/>
      <c r="B49" s="190"/>
      <c r="C49" s="124"/>
      <c r="D49" s="124"/>
      <c r="E49" s="124"/>
      <c r="F49" s="125"/>
      <c r="G49" s="364"/>
      <c r="H49" s="364"/>
      <c r="I49" s="364"/>
      <c r="J49" s="365"/>
    </row>
    <row r="50" spans="1:10" ht="12.75" customHeight="1" x14ac:dyDescent="0.2">
      <c r="A50" s="112"/>
      <c r="B50" s="190" t="s">
        <v>60</v>
      </c>
      <c r="C50" s="126"/>
      <c r="D50" s="126"/>
      <c r="E50" s="126"/>
      <c r="F50" s="127"/>
      <c r="G50" s="364"/>
      <c r="H50" s="364"/>
      <c r="I50" s="364"/>
      <c r="J50" s="365"/>
    </row>
    <row r="51" spans="1:10" x14ac:dyDescent="0.2">
      <c r="A51" s="92"/>
      <c r="B51" s="187" t="s">
        <v>36</v>
      </c>
      <c r="C51" s="128">
        <f>'January 2025'!C52</f>
        <v>0</v>
      </c>
      <c r="D51" s="128"/>
      <c r="E51" s="128"/>
      <c r="F51" s="129"/>
      <c r="G51" s="55"/>
      <c r="H51" s="54"/>
      <c r="I51" s="54"/>
      <c r="J51" s="56"/>
    </row>
    <row r="52" spans="1:10" x14ac:dyDescent="0.2">
      <c r="A52" s="93" t="s">
        <v>38</v>
      </c>
      <c r="B52" s="188" t="s">
        <v>37</v>
      </c>
      <c r="C52" s="130">
        <f>'January 2025'!C53</f>
        <v>0</v>
      </c>
      <c r="D52" s="131" t="s">
        <v>55</v>
      </c>
      <c r="E52" s="124">
        <f>'January 2025'!E53</f>
        <v>0</v>
      </c>
      <c r="F52" s="125"/>
      <c r="G52" s="44"/>
      <c r="H52" s="16"/>
      <c r="I52" s="50"/>
      <c r="J52" s="51"/>
    </row>
    <row r="53" spans="1:10" x14ac:dyDescent="0.2">
      <c r="A53" s="92"/>
      <c r="B53" s="189" t="s">
        <v>30</v>
      </c>
      <c r="C53" s="124">
        <f>'January 2025'!C54</f>
        <v>0</v>
      </c>
      <c r="D53" s="124"/>
      <c r="E53" s="124"/>
      <c r="F53" s="125"/>
      <c r="G53" s="31" t="s">
        <v>31</v>
      </c>
      <c r="H53" s="29"/>
      <c r="I53" s="32"/>
      <c r="J53" s="30" t="s">
        <v>1</v>
      </c>
    </row>
    <row r="54" spans="1:10" x14ac:dyDescent="0.2">
      <c r="A54" s="94"/>
      <c r="B54" s="189" t="s">
        <v>39</v>
      </c>
      <c r="C54" s="124">
        <f>'January 2025'!C55</f>
        <v>0</v>
      </c>
      <c r="D54" s="124"/>
      <c r="E54" s="124"/>
      <c r="F54" s="125"/>
      <c r="G54" s="31"/>
      <c r="H54" s="29"/>
      <c r="I54" s="32"/>
      <c r="J54" s="30"/>
    </row>
    <row r="55" spans="1:10" x14ac:dyDescent="0.2">
      <c r="A55" s="33" t="s">
        <v>48</v>
      </c>
      <c r="B55" s="210"/>
      <c r="C55" s="29"/>
      <c r="D55" s="34">
        <v>43861</v>
      </c>
      <c r="E55" s="35" t="s">
        <v>27</v>
      </c>
      <c r="F55" s="53">
        <v>43889</v>
      </c>
      <c r="G55" s="44"/>
      <c r="H55" s="16"/>
      <c r="I55" s="50"/>
      <c r="J55" s="51"/>
    </row>
    <row r="56" spans="1:10" x14ac:dyDescent="0.2">
      <c r="A56" s="36" t="s">
        <v>28</v>
      </c>
      <c r="B56" s="211"/>
      <c r="C56" s="38"/>
      <c r="D56" s="39">
        <f>'January 2025'!D57</f>
        <v>0</v>
      </c>
      <c r="E56" s="40" t="s">
        <v>29</v>
      </c>
      <c r="F56" s="58">
        <f>'January 2025'!F57</f>
        <v>0</v>
      </c>
      <c r="G56" s="45" t="s">
        <v>32</v>
      </c>
      <c r="H56" s="38"/>
      <c r="I56" s="42"/>
      <c r="J56" s="46" t="s">
        <v>1</v>
      </c>
    </row>
  </sheetData>
  <protectedRanges>
    <protectedRange sqref="A48:J48 A51:J56 C49:J50 A4:H47 J33:J46 A2:H3 J2:J31" name="Range1"/>
    <protectedRange sqref="A49:B50" name="Range1_2"/>
    <protectedRange sqref="J32" name="Range1_1"/>
  </protectedRanges>
  <mergeCells count="10">
    <mergeCell ref="C2:D2"/>
    <mergeCell ref="E2:F2"/>
    <mergeCell ref="G2:H2"/>
    <mergeCell ref="A9:H9"/>
    <mergeCell ref="A1:J1"/>
    <mergeCell ref="A45:H45"/>
    <mergeCell ref="G48:J50"/>
    <mergeCell ref="A18:H18"/>
    <mergeCell ref="A27:H27"/>
    <mergeCell ref="A36:H36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J54"/>
  <sheetViews>
    <sheetView zoomScaleNormal="100" workbookViewId="0">
      <selection activeCell="B3" sqref="B3"/>
    </sheetView>
  </sheetViews>
  <sheetFormatPr defaultRowHeight="12.75" x14ac:dyDescent="0.2"/>
  <cols>
    <col min="2" max="2" width="7.140625" style="212" customWidth="1"/>
    <col min="3" max="9" width="8.7109375" customWidth="1"/>
    <col min="10" max="10" width="15" style="2" customWidth="1"/>
  </cols>
  <sheetData>
    <row r="1" spans="1:10" x14ac:dyDescent="0.2">
      <c r="A1" s="358" t="s">
        <v>64</v>
      </c>
      <c r="B1" s="358"/>
      <c r="C1" s="359"/>
      <c r="D1" s="359"/>
      <c r="E1" s="359"/>
      <c r="F1" s="359"/>
      <c r="G1" s="359"/>
      <c r="H1" s="359"/>
      <c r="I1" s="359"/>
      <c r="J1" s="359"/>
    </row>
    <row r="2" spans="1:10" ht="15.75" customHeight="1" x14ac:dyDescent="0.2">
      <c r="A2" s="7" t="s">
        <v>20</v>
      </c>
      <c r="B2" s="14">
        <v>2025</v>
      </c>
      <c r="C2" s="370" t="s">
        <v>2</v>
      </c>
      <c r="D2" s="370"/>
      <c r="E2" s="366" t="s">
        <v>3</v>
      </c>
      <c r="F2" s="366"/>
      <c r="G2" s="366" t="s">
        <v>4</v>
      </c>
      <c r="H2" s="366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12</v>
      </c>
      <c r="B4" s="204">
        <f>'February 2025'!B42+1</f>
        <v>44255</v>
      </c>
      <c r="C4" s="9"/>
      <c r="D4" s="10"/>
      <c r="E4" s="10"/>
      <c r="F4" s="20"/>
      <c r="G4" s="10"/>
      <c r="H4" s="20"/>
      <c r="I4" s="22">
        <f t="shared" ref="I4:I5" si="0">((F4-C4+(F4&lt;C4))-((E4-D4+(E4&lt;D4))-(H4-G4+(H4&lt;G4))))*24</f>
        <v>0</v>
      </c>
      <c r="J4" s="5"/>
    </row>
    <row r="5" spans="1:10" ht="13.5" thickBot="1" x14ac:dyDescent="0.25">
      <c r="A5" s="151" t="s">
        <v>13</v>
      </c>
      <c r="B5" s="204">
        <v>44256</v>
      </c>
      <c r="C5" s="152"/>
      <c r="D5" s="153"/>
      <c r="E5" s="153"/>
      <c r="F5" s="154"/>
      <c r="G5" s="153"/>
      <c r="H5" s="154"/>
      <c r="I5" s="23">
        <f t="shared" si="0"/>
        <v>0</v>
      </c>
      <c r="J5" s="5"/>
    </row>
    <row r="6" spans="1:10" ht="13.5" customHeight="1" thickBot="1" x14ac:dyDescent="0.25">
      <c r="A6" s="367" t="s">
        <v>16</v>
      </c>
      <c r="B6" s="368"/>
      <c r="C6" s="368"/>
      <c r="D6" s="368"/>
      <c r="E6" s="368"/>
      <c r="F6" s="368"/>
      <c r="G6" s="368"/>
      <c r="H6" s="369"/>
      <c r="I6" s="26">
        <f>SUM(I4:I5)</f>
        <v>0</v>
      </c>
      <c r="J6" s="5"/>
    </row>
    <row r="7" spans="1:10" x14ac:dyDescent="0.2">
      <c r="A7" s="159"/>
      <c r="B7" s="206"/>
      <c r="C7" s="157" t="s">
        <v>14</v>
      </c>
      <c r="D7" s="157" t="s">
        <v>15</v>
      </c>
      <c r="E7" s="157" t="s">
        <v>14</v>
      </c>
      <c r="F7" s="157" t="s">
        <v>15</v>
      </c>
      <c r="G7" s="157" t="s">
        <v>14</v>
      </c>
      <c r="H7" s="158" t="s">
        <v>15</v>
      </c>
      <c r="I7" s="25"/>
      <c r="J7" s="5"/>
    </row>
    <row r="8" spans="1:10" x14ac:dyDescent="0.2">
      <c r="A8" s="8" t="s">
        <v>7</v>
      </c>
      <c r="B8" s="204">
        <f>B5+1</f>
        <v>44257</v>
      </c>
      <c r="C8" s="9"/>
      <c r="D8" s="10"/>
      <c r="E8" s="10"/>
      <c r="F8" s="20"/>
      <c r="G8" s="10"/>
      <c r="H8" s="20"/>
      <c r="I8" s="22">
        <f t="shared" ref="I8:I14" si="1">((F8-C8+(F8&lt;C8))-((E8-D8+(E8&lt;D8))-(H8-G8+(H8&lt;G8))))*24</f>
        <v>0</v>
      </c>
      <c r="J8" s="5"/>
    </row>
    <row r="9" spans="1:10" x14ac:dyDescent="0.2">
      <c r="A9" s="8" t="s">
        <v>8</v>
      </c>
      <c r="B9" s="204">
        <v>44258</v>
      </c>
      <c r="C9" s="9"/>
      <c r="D9" s="10"/>
      <c r="E9" s="10"/>
      <c r="F9" s="20"/>
      <c r="G9" s="10"/>
      <c r="H9" s="20"/>
      <c r="I9" s="22">
        <f t="shared" si="1"/>
        <v>0</v>
      </c>
      <c r="J9" s="5"/>
    </row>
    <row r="10" spans="1:10" x14ac:dyDescent="0.2">
      <c r="A10" s="8" t="s">
        <v>9</v>
      </c>
      <c r="B10" s="204">
        <v>44259</v>
      </c>
      <c r="C10" s="9"/>
      <c r="D10" s="10"/>
      <c r="E10" s="10"/>
      <c r="F10" s="20"/>
      <c r="G10" s="10"/>
      <c r="H10" s="20"/>
      <c r="I10" s="22">
        <f t="shared" si="1"/>
        <v>0</v>
      </c>
      <c r="J10" s="5" t="s">
        <v>67</v>
      </c>
    </row>
    <row r="11" spans="1:10" x14ac:dyDescent="0.2">
      <c r="A11" s="8" t="s">
        <v>10</v>
      </c>
      <c r="B11" s="204">
        <v>44260</v>
      </c>
      <c r="C11" s="9"/>
      <c r="D11" s="10"/>
      <c r="E11" s="10"/>
      <c r="F11" s="20"/>
      <c r="G11" s="10"/>
      <c r="H11" s="20"/>
      <c r="I11" s="22">
        <f t="shared" si="1"/>
        <v>0</v>
      </c>
      <c r="J11" s="5"/>
    </row>
    <row r="12" spans="1:10" x14ac:dyDescent="0.2">
      <c r="A12" s="8" t="s">
        <v>11</v>
      </c>
      <c r="B12" s="204">
        <v>44261</v>
      </c>
      <c r="C12" s="9"/>
      <c r="D12" s="10"/>
      <c r="E12" s="10"/>
      <c r="F12" s="20"/>
      <c r="G12" s="10"/>
      <c r="H12" s="20"/>
      <c r="I12" s="22">
        <f t="shared" si="1"/>
        <v>0</v>
      </c>
      <c r="J12" s="5"/>
    </row>
    <row r="13" spans="1:10" x14ac:dyDescent="0.2">
      <c r="A13" s="8" t="s">
        <v>12</v>
      </c>
      <c r="B13" s="204">
        <v>44262</v>
      </c>
      <c r="C13" s="9"/>
      <c r="D13" s="10"/>
      <c r="E13" s="10"/>
      <c r="F13" s="20"/>
      <c r="G13" s="10"/>
      <c r="H13" s="20"/>
      <c r="I13" s="22">
        <f t="shared" si="1"/>
        <v>0</v>
      </c>
      <c r="J13" s="5"/>
    </row>
    <row r="14" spans="1:10" ht="13.5" thickBot="1" x14ac:dyDescent="0.25">
      <c r="A14" s="151" t="s">
        <v>13</v>
      </c>
      <c r="B14" s="204">
        <v>44263</v>
      </c>
      <c r="C14" s="152"/>
      <c r="D14" s="153"/>
      <c r="E14" s="153"/>
      <c r="F14" s="154"/>
      <c r="G14" s="153"/>
      <c r="H14" s="154"/>
      <c r="I14" s="23">
        <f t="shared" si="1"/>
        <v>0</v>
      </c>
      <c r="J14" s="5"/>
    </row>
    <row r="15" spans="1:10" ht="13.5" thickBot="1" x14ac:dyDescent="0.25">
      <c r="A15" s="367" t="s">
        <v>16</v>
      </c>
      <c r="B15" s="368"/>
      <c r="C15" s="368"/>
      <c r="D15" s="368"/>
      <c r="E15" s="368"/>
      <c r="F15" s="368"/>
      <c r="G15" s="368"/>
      <c r="H15" s="369"/>
      <c r="I15" s="26">
        <f>SUM(I8:I14)</f>
        <v>0</v>
      </c>
      <c r="J15" s="5"/>
    </row>
    <row r="16" spans="1:10" x14ac:dyDescent="0.2">
      <c r="A16" s="159"/>
      <c r="B16" s="206"/>
      <c r="C16" s="157" t="s">
        <v>14</v>
      </c>
      <c r="D16" s="157" t="s">
        <v>15</v>
      </c>
      <c r="E16" s="157" t="s">
        <v>14</v>
      </c>
      <c r="F16" s="157" t="s">
        <v>15</v>
      </c>
      <c r="G16" s="157" t="s">
        <v>14</v>
      </c>
      <c r="H16" s="158" t="s">
        <v>15</v>
      </c>
      <c r="I16" s="24"/>
      <c r="J16" s="5"/>
    </row>
    <row r="17" spans="1:10" x14ac:dyDescent="0.2">
      <c r="A17" s="200" t="s">
        <v>7</v>
      </c>
      <c r="B17" s="204">
        <f>B14+1</f>
        <v>44264</v>
      </c>
      <c r="C17" s="9"/>
      <c r="D17" s="10"/>
      <c r="E17" s="10"/>
      <c r="F17" s="20"/>
      <c r="G17" s="10"/>
      <c r="H17" s="20"/>
      <c r="I17" s="22">
        <f t="shared" ref="I17:I23" si="2">((F17-C17+(F17&lt;C17))-((E17-D17+(E17&lt;D17))-(H17-G17+(H17&lt;G17))))*24</f>
        <v>0</v>
      </c>
      <c r="J17" s="5"/>
    </row>
    <row r="18" spans="1:10" x14ac:dyDescent="0.2">
      <c r="A18" s="200" t="s">
        <v>8</v>
      </c>
      <c r="B18" s="204">
        <v>44265</v>
      </c>
      <c r="C18" s="9"/>
      <c r="D18" s="10"/>
      <c r="E18" s="10"/>
      <c r="F18" s="20"/>
      <c r="G18" s="10"/>
      <c r="H18" s="20"/>
      <c r="I18" s="22">
        <f t="shared" si="2"/>
        <v>0</v>
      </c>
      <c r="J18" s="5"/>
    </row>
    <row r="19" spans="1:10" x14ac:dyDescent="0.2">
      <c r="A19" s="200" t="s">
        <v>9</v>
      </c>
      <c r="B19" s="204">
        <v>44266</v>
      </c>
      <c r="C19" s="9"/>
      <c r="D19" s="10"/>
      <c r="E19" s="10"/>
      <c r="F19" s="20"/>
      <c r="G19" s="10"/>
      <c r="H19" s="20"/>
      <c r="I19" s="22">
        <f t="shared" si="2"/>
        <v>0</v>
      </c>
      <c r="J19" s="5"/>
    </row>
    <row r="20" spans="1:10" x14ac:dyDescent="0.2">
      <c r="A20" s="200" t="s">
        <v>10</v>
      </c>
      <c r="B20" s="204">
        <v>44267</v>
      </c>
      <c r="C20" s="9"/>
      <c r="D20" s="10"/>
      <c r="E20" s="10"/>
      <c r="F20" s="20"/>
      <c r="G20" s="10"/>
      <c r="H20" s="20"/>
      <c r="I20" s="22">
        <f t="shared" si="2"/>
        <v>0</v>
      </c>
      <c r="J20" s="5"/>
    </row>
    <row r="21" spans="1:10" x14ac:dyDescent="0.2">
      <c r="A21" s="200" t="s">
        <v>11</v>
      </c>
      <c r="B21" s="204">
        <v>44268</v>
      </c>
      <c r="C21" s="9"/>
      <c r="D21" s="10"/>
      <c r="E21" s="10"/>
      <c r="F21" s="20"/>
      <c r="G21" s="10"/>
      <c r="H21" s="20"/>
      <c r="I21" s="22">
        <f t="shared" si="2"/>
        <v>0</v>
      </c>
      <c r="J21" s="5"/>
    </row>
    <row r="22" spans="1:10" x14ac:dyDescent="0.2">
      <c r="A22" s="8" t="s">
        <v>12</v>
      </c>
      <c r="B22" s="204">
        <v>44269</v>
      </c>
      <c r="C22" s="9"/>
      <c r="D22" s="10"/>
      <c r="E22" s="10"/>
      <c r="F22" s="20"/>
      <c r="G22" s="10"/>
      <c r="H22" s="20"/>
      <c r="I22" s="22">
        <f t="shared" si="2"/>
        <v>0</v>
      </c>
      <c r="J22" s="5"/>
    </row>
    <row r="23" spans="1:10" ht="13.5" thickBot="1" x14ac:dyDescent="0.25">
      <c r="A23" s="151" t="s">
        <v>13</v>
      </c>
      <c r="B23" s="204">
        <v>44270</v>
      </c>
      <c r="C23" s="152"/>
      <c r="D23" s="153"/>
      <c r="E23" s="153"/>
      <c r="F23" s="154"/>
      <c r="G23" s="153"/>
      <c r="H23" s="154"/>
      <c r="I23" s="23">
        <f t="shared" si="2"/>
        <v>0</v>
      </c>
      <c r="J23" s="5"/>
    </row>
    <row r="24" spans="1:10" ht="13.5" thickBot="1" x14ac:dyDescent="0.25">
      <c r="A24" s="367" t="s">
        <v>16</v>
      </c>
      <c r="B24" s="368"/>
      <c r="C24" s="368"/>
      <c r="D24" s="368"/>
      <c r="E24" s="368"/>
      <c r="F24" s="368"/>
      <c r="G24" s="368"/>
      <c r="H24" s="369"/>
      <c r="I24" s="26">
        <f>SUM(I17:I23)</f>
        <v>0</v>
      </c>
      <c r="J24" s="5"/>
    </row>
    <row r="25" spans="1:10" x14ac:dyDescent="0.2">
      <c r="A25" s="159"/>
      <c r="B25" s="206"/>
      <c r="C25" s="157" t="s">
        <v>14</v>
      </c>
      <c r="D25" s="157" t="s">
        <v>15</v>
      </c>
      <c r="E25" s="157" t="s">
        <v>14</v>
      </c>
      <c r="F25" s="157" t="s">
        <v>15</v>
      </c>
      <c r="G25" s="157" t="s">
        <v>14</v>
      </c>
      <c r="H25" s="158" t="s">
        <v>15</v>
      </c>
      <c r="I25" s="24"/>
      <c r="J25" s="5"/>
    </row>
    <row r="26" spans="1:10" x14ac:dyDescent="0.2">
      <c r="A26" s="8" t="s">
        <v>7</v>
      </c>
      <c r="B26" s="203">
        <f>B23+1</f>
        <v>44271</v>
      </c>
      <c r="C26" s="9"/>
      <c r="D26" s="10"/>
      <c r="E26" s="10"/>
      <c r="F26" s="20"/>
      <c r="G26" s="10"/>
      <c r="H26" s="20"/>
      <c r="I26" s="22">
        <f>((F26-C26+(F26&lt;C26))-((E26-D26+(E26&lt;D26))-(H26-G26+(H26&lt;G26))))*24</f>
        <v>0</v>
      </c>
      <c r="J26" s="5" t="s">
        <v>58</v>
      </c>
    </row>
    <row r="27" spans="1:10" x14ac:dyDescent="0.2">
      <c r="A27" s="8" t="s">
        <v>8</v>
      </c>
      <c r="B27" s="203">
        <v>44272</v>
      </c>
      <c r="C27" s="9"/>
      <c r="D27" s="10"/>
      <c r="E27" s="10"/>
      <c r="F27" s="20"/>
      <c r="G27" s="10"/>
      <c r="H27" s="20"/>
      <c r="I27" s="22">
        <f>((F27-C27+(F27&lt;C27))-((E27-D27+(E27&lt;D27))-(H27-G27+(H27&lt;G27))))*24</f>
        <v>0</v>
      </c>
      <c r="J27" s="5" t="s">
        <v>58</v>
      </c>
    </row>
    <row r="28" spans="1:10" x14ac:dyDescent="0.2">
      <c r="A28" s="8" t="s">
        <v>9</v>
      </c>
      <c r="B28" s="203">
        <v>44273</v>
      </c>
      <c r="C28" s="9"/>
      <c r="D28" s="10"/>
      <c r="E28" s="10"/>
      <c r="F28" s="20"/>
      <c r="G28" s="10"/>
      <c r="H28" s="20"/>
      <c r="I28" s="22">
        <f t="shared" ref="I28:I29" si="3">((F28-C28+(F28&lt;C28))-((E28-D28+(E28&lt;D28))-(H28-G28+(H28&lt;G28))))*24</f>
        <v>0</v>
      </c>
      <c r="J28" s="5" t="s">
        <v>58</v>
      </c>
    </row>
    <row r="29" spans="1:10" x14ac:dyDescent="0.2">
      <c r="A29" s="8" t="s">
        <v>10</v>
      </c>
      <c r="B29" s="203">
        <v>44274</v>
      </c>
      <c r="C29" s="9"/>
      <c r="D29" s="10"/>
      <c r="E29" s="10"/>
      <c r="F29" s="20"/>
      <c r="G29" s="10"/>
      <c r="H29" s="20"/>
      <c r="I29" s="22">
        <f t="shared" si="3"/>
        <v>0</v>
      </c>
      <c r="J29" s="5" t="s">
        <v>58</v>
      </c>
    </row>
    <row r="30" spans="1:10" x14ac:dyDescent="0.2">
      <c r="A30" s="8" t="s">
        <v>11</v>
      </c>
      <c r="B30" s="203">
        <v>44275</v>
      </c>
      <c r="C30" s="9"/>
      <c r="D30" s="10"/>
      <c r="E30" s="10"/>
      <c r="F30" s="20"/>
      <c r="G30" s="10"/>
      <c r="H30" s="20"/>
      <c r="I30" s="22">
        <f t="shared" ref="I30:I42" si="4">((F30-C30+(F30&lt;C30))-((E30-D30+(E30&lt;D30))-(H30-G30+(H30&lt;G30))))*24</f>
        <v>0</v>
      </c>
      <c r="J30" s="5" t="s">
        <v>58</v>
      </c>
    </row>
    <row r="31" spans="1:10" x14ac:dyDescent="0.2">
      <c r="A31" s="8" t="s">
        <v>12</v>
      </c>
      <c r="B31" s="204">
        <v>44276</v>
      </c>
      <c r="C31" s="9"/>
      <c r="D31" s="10"/>
      <c r="E31" s="10"/>
      <c r="F31" s="20"/>
      <c r="G31" s="10"/>
      <c r="H31" s="20"/>
      <c r="I31" s="22">
        <f t="shared" si="4"/>
        <v>0</v>
      </c>
      <c r="J31" s="5"/>
    </row>
    <row r="32" spans="1:10" ht="13.5" thickBot="1" x14ac:dyDescent="0.25">
      <c r="A32" s="151" t="s">
        <v>13</v>
      </c>
      <c r="B32" s="204">
        <v>44277</v>
      </c>
      <c r="C32" s="152"/>
      <c r="D32" s="153"/>
      <c r="E32" s="153"/>
      <c r="F32" s="154"/>
      <c r="G32" s="153"/>
      <c r="H32" s="154"/>
      <c r="I32" s="23">
        <f t="shared" ref="I32" si="5">((F32-C32+(F32&lt;C32))-((E32-D32+(E32&lt;D32))-(H32-G32+(H32&lt;G32))))*24</f>
        <v>0</v>
      </c>
      <c r="J32" s="5"/>
    </row>
    <row r="33" spans="1:10" ht="13.5" thickBot="1" x14ac:dyDescent="0.25">
      <c r="A33" s="367" t="s">
        <v>16</v>
      </c>
      <c r="B33" s="368"/>
      <c r="C33" s="368"/>
      <c r="D33" s="368"/>
      <c r="E33" s="368"/>
      <c r="F33" s="368"/>
      <c r="G33" s="368"/>
      <c r="H33" s="369"/>
      <c r="I33" s="26">
        <f>SUM(I26:I32)</f>
        <v>0</v>
      </c>
      <c r="J33" s="5"/>
    </row>
    <row r="34" spans="1:10" x14ac:dyDescent="0.2">
      <c r="A34" s="8" t="s">
        <v>7</v>
      </c>
      <c r="B34" s="221">
        <f>B32+1</f>
        <v>44278</v>
      </c>
      <c r="C34" s="178"/>
      <c r="D34" s="165"/>
      <c r="E34" s="165"/>
      <c r="F34" s="179"/>
      <c r="G34" s="165"/>
      <c r="H34" s="179"/>
      <c r="I34" s="22">
        <f t="shared" si="4"/>
        <v>0</v>
      </c>
      <c r="J34" s="5"/>
    </row>
    <row r="35" spans="1:10" x14ac:dyDescent="0.2">
      <c r="A35" s="8" t="s">
        <v>8</v>
      </c>
      <c r="B35" s="221">
        <v>44279</v>
      </c>
      <c r="C35" s="9"/>
      <c r="D35" s="10"/>
      <c r="E35" s="10"/>
      <c r="F35" s="10"/>
      <c r="G35" s="10"/>
      <c r="H35" s="10"/>
      <c r="I35" s="22">
        <f t="shared" si="4"/>
        <v>0</v>
      </c>
      <c r="J35" s="5"/>
    </row>
    <row r="36" spans="1:10" x14ac:dyDescent="0.2">
      <c r="A36" s="8" t="s">
        <v>9</v>
      </c>
      <c r="B36" s="221">
        <v>44280</v>
      </c>
      <c r="C36" s="9"/>
      <c r="D36" s="10"/>
      <c r="E36" s="10"/>
      <c r="F36" s="10"/>
      <c r="G36" s="10"/>
      <c r="H36" s="10"/>
      <c r="I36" s="22">
        <f t="shared" si="4"/>
        <v>0</v>
      </c>
      <c r="J36" s="5"/>
    </row>
    <row r="37" spans="1:10" x14ac:dyDescent="0.2">
      <c r="A37" s="8" t="s">
        <v>10</v>
      </c>
      <c r="B37" s="221">
        <v>44281</v>
      </c>
      <c r="C37" s="193"/>
      <c r="D37" s="194"/>
      <c r="E37" s="194"/>
      <c r="F37" s="195"/>
      <c r="G37" s="194"/>
      <c r="H37" s="195"/>
      <c r="I37" s="22">
        <f t="shared" si="4"/>
        <v>0</v>
      </c>
      <c r="J37" s="5"/>
    </row>
    <row r="38" spans="1:10" x14ac:dyDescent="0.2">
      <c r="A38" s="8" t="s">
        <v>11</v>
      </c>
      <c r="B38" s="221">
        <v>44282</v>
      </c>
      <c r="C38" s="9"/>
      <c r="D38" s="10"/>
      <c r="E38" s="10"/>
      <c r="F38" s="10"/>
      <c r="G38" s="10"/>
      <c r="H38" s="10"/>
      <c r="I38" s="22">
        <f t="shared" si="4"/>
        <v>0</v>
      </c>
      <c r="J38" s="5"/>
    </row>
    <row r="39" spans="1:10" x14ac:dyDescent="0.2">
      <c r="A39" s="8" t="s">
        <v>12</v>
      </c>
      <c r="B39" s="221">
        <v>44283</v>
      </c>
      <c r="C39" s="9"/>
      <c r="D39" s="10"/>
      <c r="E39" s="10"/>
      <c r="F39" s="10"/>
      <c r="G39" s="10"/>
      <c r="H39" s="10"/>
      <c r="I39" s="22">
        <f t="shared" si="4"/>
        <v>0</v>
      </c>
      <c r="J39" s="5"/>
    </row>
    <row r="40" spans="1:10" ht="13.5" thickBot="1" x14ac:dyDescent="0.25">
      <c r="A40" s="8" t="s">
        <v>13</v>
      </c>
      <c r="B40" s="221">
        <v>44284</v>
      </c>
      <c r="C40" s="9"/>
      <c r="D40" s="10"/>
      <c r="E40" s="10"/>
      <c r="F40" s="10"/>
      <c r="G40" s="10"/>
      <c r="H40" s="10"/>
      <c r="I40" s="22">
        <f t="shared" si="4"/>
        <v>0</v>
      </c>
      <c r="J40" s="5"/>
    </row>
    <row r="41" spans="1:10" ht="13.5" thickBot="1" x14ac:dyDescent="0.25">
      <c r="A41" s="367" t="s">
        <v>16</v>
      </c>
      <c r="B41" s="368"/>
      <c r="C41" s="368"/>
      <c r="D41" s="368"/>
      <c r="E41" s="368"/>
      <c r="F41" s="368"/>
      <c r="G41" s="368"/>
      <c r="H41" s="369"/>
      <c r="I41" s="26">
        <f>SUM(I34:I40)</f>
        <v>0</v>
      </c>
      <c r="J41" s="5"/>
    </row>
    <row r="42" spans="1:10" ht="13.5" thickBot="1" x14ac:dyDescent="0.25">
      <c r="A42" s="355" t="s">
        <v>7</v>
      </c>
      <c r="B42" s="222">
        <f>B40+1</f>
        <v>44285</v>
      </c>
      <c r="C42" s="193"/>
      <c r="D42" s="194"/>
      <c r="E42" s="194"/>
      <c r="F42" s="194"/>
      <c r="G42" s="194"/>
      <c r="H42" s="194"/>
      <c r="I42" s="22">
        <f t="shared" si="4"/>
        <v>0</v>
      </c>
      <c r="J42" s="5"/>
    </row>
    <row r="43" spans="1:10" ht="13.5" thickBot="1" x14ac:dyDescent="0.25">
      <c r="A43" s="367" t="s">
        <v>16</v>
      </c>
      <c r="B43" s="368"/>
      <c r="C43" s="368"/>
      <c r="D43" s="368"/>
      <c r="E43" s="368"/>
      <c r="F43" s="368"/>
      <c r="G43" s="368"/>
      <c r="H43" s="369"/>
      <c r="I43" s="26">
        <f>SUM(I34:I40)</f>
        <v>0</v>
      </c>
      <c r="J43" s="6"/>
    </row>
    <row r="44" spans="1:10" ht="13.5" thickBot="1" x14ac:dyDescent="0.25">
      <c r="A44" s="167"/>
      <c r="B44" s="207"/>
      <c r="C44" s="168"/>
      <c r="D44" s="168"/>
      <c r="E44" s="168"/>
      <c r="F44" s="168"/>
      <c r="G44" s="168"/>
      <c r="H44" s="169" t="s">
        <v>34</v>
      </c>
      <c r="I44" s="170">
        <f>I6+I15+I24+I33+I41+I43</f>
        <v>0</v>
      </c>
      <c r="J44" s="19"/>
    </row>
    <row r="45" spans="1:10" ht="17.25" customHeight="1" thickBot="1" x14ac:dyDescent="0.25">
      <c r="A45" s="244"/>
      <c r="B45" s="252"/>
      <c r="C45" s="246"/>
      <c r="D45" s="247" t="s">
        <v>33</v>
      </c>
      <c r="E45" s="248">
        <f>'July 2024'!E49</f>
        <v>0</v>
      </c>
      <c r="F45" s="249"/>
      <c r="G45" s="249"/>
      <c r="H45" s="249"/>
      <c r="I45" s="250"/>
      <c r="J45" s="251">
        <f>E45*I44</f>
        <v>0</v>
      </c>
    </row>
    <row r="46" spans="1:10" ht="12.75" customHeight="1" x14ac:dyDescent="0.2">
      <c r="A46" s="95"/>
      <c r="B46" s="185" t="s">
        <v>40</v>
      </c>
      <c r="C46" s="122">
        <f>'February 2025'!C48</f>
        <v>0</v>
      </c>
      <c r="D46" s="122"/>
      <c r="E46" s="122"/>
      <c r="F46" s="123"/>
      <c r="G46" s="363" t="s">
        <v>18</v>
      </c>
      <c r="H46" s="364"/>
      <c r="I46" s="364"/>
      <c r="J46" s="365"/>
    </row>
    <row r="47" spans="1:10" x14ac:dyDescent="0.2">
      <c r="A47" s="111"/>
      <c r="B47" s="190"/>
      <c r="C47" s="124"/>
      <c r="D47" s="124"/>
      <c r="E47" s="124"/>
      <c r="F47" s="125"/>
      <c r="G47" s="364"/>
      <c r="H47" s="364"/>
      <c r="I47" s="364"/>
      <c r="J47" s="365"/>
    </row>
    <row r="48" spans="1:10" ht="12.75" customHeight="1" x14ac:dyDescent="0.2">
      <c r="A48" s="112"/>
      <c r="B48" s="190" t="s">
        <v>60</v>
      </c>
      <c r="C48" s="196"/>
      <c r="D48" s="196"/>
      <c r="E48" s="196"/>
      <c r="F48" s="197"/>
      <c r="G48" s="363"/>
      <c r="H48" s="364"/>
      <c r="I48" s="364"/>
      <c r="J48" s="365"/>
    </row>
    <row r="49" spans="1:10" x14ac:dyDescent="0.2">
      <c r="A49" s="96"/>
      <c r="B49" s="187" t="s">
        <v>36</v>
      </c>
      <c r="C49" s="128">
        <f>'February 2025'!C51</f>
        <v>0</v>
      </c>
      <c r="D49" s="128"/>
      <c r="E49" s="128"/>
      <c r="F49" s="129"/>
      <c r="G49" s="55"/>
      <c r="H49" s="54"/>
      <c r="I49" s="54"/>
      <c r="J49" s="56"/>
    </row>
    <row r="50" spans="1:10" x14ac:dyDescent="0.2">
      <c r="A50" s="97" t="s">
        <v>38</v>
      </c>
      <c r="B50" s="188" t="s">
        <v>37</v>
      </c>
      <c r="C50" s="130">
        <f>'February 2025'!C52</f>
        <v>0</v>
      </c>
      <c r="D50" s="131" t="s">
        <v>55</v>
      </c>
      <c r="E50" s="124">
        <f>'February 2025'!E52</f>
        <v>0</v>
      </c>
      <c r="F50" s="125"/>
      <c r="G50" s="44"/>
      <c r="H50" s="16"/>
      <c r="I50" s="50"/>
      <c r="J50" s="51"/>
    </row>
    <row r="51" spans="1:10" x14ac:dyDescent="0.2">
      <c r="A51" s="96"/>
      <c r="B51" s="189" t="s">
        <v>30</v>
      </c>
      <c r="C51" s="124">
        <f>'February 2025'!C53</f>
        <v>0</v>
      </c>
      <c r="D51" s="124"/>
      <c r="E51" s="124"/>
      <c r="F51" s="125"/>
      <c r="G51" s="31" t="s">
        <v>31</v>
      </c>
      <c r="H51" s="29"/>
      <c r="I51" s="32"/>
      <c r="J51" s="30" t="s">
        <v>1</v>
      </c>
    </row>
    <row r="52" spans="1:10" x14ac:dyDescent="0.2">
      <c r="A52" s="98"/>
      <c r="B52" s="189" t="s">
        <v>39</v>
      </c>
      <c r="C52" s="124">
        <f>'February 2025'!C54</f>
        <v>0</v>
      </c>
      <c r="D52" s="124"/>
      <c r="E52" s="124"/>
      <c r="F52" s="125"/>
      <c r="G52" s="31"/>
      <c r="H52" s="29"/>
      <c r="I52" s="32"/>
      <c r="J52" s="30"/>
    </row>
    <row r="53" spans="1:10" x14ac:dyDescent="0.2">
      <c r="A53" s="33" t="s">
        <v>48</v>
      </c>
      <c r="B53" s="210"/>
      <c r="C53" s="29"/>
      <c r="D53" s="34">
        <v>44255</v>
      </c>
      <c r="E53" s="35" t="s">
        <v>27</v>
      </c>
      <c r="F53" s="53">
        <v>44285</v>
      </c>
      <c r="G53" s="44"/>
      <c r="H53" s="16"/>
      <c r="I53" s="50"/>
      <c r="J53" s="51"/>
    </row>
    <row r="54" spans="1:10" x14ac:dyDescent="0.2">
      <c r="A54" s="36" t="s">
        <v>28</v>
      </c>
      <c r="B54" s="211"/>
      <c r="C54" s="38"/>
      <c r="D54" s="39">
        <f>'February 2025'!D56</f>
        <v>0</v>
      </c>
      <c r="E54" s="40" t="s">
        <v>29</v>
      </c>
      <c r="F54" s="58">
        <f>'February 2025'!F56</f>
        <v>0</v>
      </c>
      <c r="G54" s="45" t="s">
        <v>32</v>
      </c>
      <c r="H54" s="38"/>
      <c r="I54" s="42"/>
      <c r="J54" s="46" t="s">
        <v>1</v>
      </c>
    </row>
  </sheetData>
  <protectedRanges>
    <protectedRange sqref="A46:J46 A49:J54 C47:J48 J2:J28 A2:H45 J30:J44" name="Range1"/>
    <protectedRange sqref="A47:B48" name="Range1_3"/>
    <protectedRange sqref="J29" name="Range1_1_1"/>
  </protectedRanges>
  <mergeCells count="11">
    <mergeCell ref="A1:J1"/>
    <mergeCell ref="C2:D2"/>
    <mergeCell ref="E2:F2"/>
    <mergeCell ref="G2:H2"/>
    <mergeCell ref="A33:H33"/>
    <mergeCell ref="G46:J48"/>
    <mergeCell ref="A43:H43"/>
    <mergeCell ref="A6:H6"/>
    <mergeCell ref="A15:H15"/>
    <mergeCell ref="A24:H24"/>
    <mergeCell ref="A41:H41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2024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April 2025</vt:lpstr>
      <vt:lpstr>May 2025</vt:lpstr>
      <vt:lpstr>June 2025</vt:lpstr>
    </vt:vector>
  </TitlesOfParts>
  <Company>Pitt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 Department</dc:creator>
  <cp:lastModifiedBy>Patricia Cox</cp:lastModifiedBy>
  <cp:lastPrinted>2024-06-25T15:28:59Z</cp:lastPrinted>
  <dcterms:created xsi:type="dcterms:W3CDTF">2003-10-03T12:41:02Z</dcterms:created>
  <dcterms:modified xsi:type="dcterms:W3CDTF">2024-07-15T12:20:27Z</dcterms:modified>
</cp:coreProperties>
</file>