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xp\Desktop\2025-26 Title I\Title I Forms\"/>
    </mc:Choice>
  </mc:AlternateContent>
  <xr:revisionPtr revIDLastSave="0" documentId="8_{952A249B-3DCD-42AB-9F24-E19B00BA0B3F}" xr6:coauthVersionLast="36" xr6:coauthVersionMax="36" xr10:uidLastSave="{00000000-0000-0000-0000-000000000000}"/>
  <bookViews>
    <workbookView xWindow="0" yWindow="0" windowWidth="28800" windowHeight="12225" tabRatio="801" xr2:uid="{00000000-000D-0000-FFFF-FFFF00000000}"/>
  </bookViews>
  <sheets>
    <sheet name="July 2025" sheetId="15" r:id="rId1"/>
    <sheet name="August 2025" sheetId="14" r:id="rId2"/>
    <sheet name="September 2025" sheetId="13" r:id="rId3"/>
    <sheet name="October 2025" sheetId="12" r:id="rId4"/>
    <sheet name="November 2025" sheetId="11" r:id="rId5"/>
    <sheet name="December 2025" sheetId="10" r:id="rId6"/>
    <sheet name="January 2026" sheetId="1" r:id="rId7"/>
    <sheet name="February 2026" sheetId="4" r:id="rId8"/>
    <sheet name="March 2026" sheetId="5" r:id="rId9"/>
    <sheet name="April 2026" sheetId="7" r:id="rId10"/>
    <sheet name="May 2026" sheetId="8" r:id="rId11"/>
    <sheet name="June 2026" sheetId="9" r:id="rId12"/>
  </sheets>
  <definedNames>
    <definedName name="_xlnm._FilterDatabase" localSheetId="0" hidden="1">'July 2025'!$D$54:$G$55</definedName>
  </definedNames>
  <calcPr calcId="191029" fullPrecision="0"/>
</workbook>
</file>

<file path=xl/calcChain.xml><?xml version="1.0" encoding="utf-8"?>
<calcChain xmlns="http://schemas.openxmlformats.org/spreadsheetml/2006/main">
  <c r="I37" i="11" l="1"/>
  <c r="I41" i="9" l="1"/>
  <c r="B4" i="9"/>
  <c r="I42" i="8"/>
  <c r="B5" i="8"/>
  <c r="B4" i="7"/>
  <c r="I42" i="5"/>
  <c r="B4" i="5"/>
  <c r="B4" i="4"/>
  <c r="I43" i="1"/>
  <c r="I42" i="10"/>
  <c r="B5" i="10"/>
  <c r="I41" i="11"/>
  <c r="B5" i="11"/>
  <c r="I41" i="12"/>
  <c r="B4" i="12"/>
  <c r="I41" i="13"/>
  <c r="B5" i="13"/>
  <c r="I42" i="14"/>
  <c r="B4" i="14"/>
  <c r="I43" i="15"/>
  <c r="I8" i="9" l="1"/>
  <c r="I7" i="9"/>
  <c r="I6" i="9"/>
  <c r="I5" i="9"/>
  <c r="I4" i="9"/>
  <c r="I41" i="8"/>
  <c r="I41" i="5"/>
  <c r="I43" i="5" s="1"/>
  <c r="B41" i="5"/>
  <c r="I42" i="1"/>
  <c r="I41" i="1"/>
  <c r="I8" i="10"/>
  <c r="I7" i="10"/>
  <c r="I6" i="10"/>
  <c r="I5" i="10"/>
  <c r="I40" i="11"/>
  <c r="I40" i="12"/>
  <c r="I39" i="12"/>
  <c r="I8" i="13"/>
  <c r="I7" i="13"/>
  <c r="I6" i="13"/>
  <c r="I41" i="14"/>
  <c r="I40" i="14"/>
  <c r="I42" i="15"/>
  <c r="I41" i="15"/>
  <c r="B36" i="14" l="1"/>
  <c r="I36" i="14"/>
  <c r="I40" i="8" l="1"/>
  <c r="I39" i="8"/>
  <c r="I5" i="7"/>
  <c r="I4" i="7"/>
  <c r="I39" i="5"/>
  <c r="I38" i="5"/>
  <c r="I40" i="1"/>
  <c r="I38" i="12"/>
  <c r="I39" i="14"/>
  <c r="I7" i="15"/>
  <c r="I6" i="15"/>
  <c r="I5" i="15"/>
  <c r="I4" i="15"/>
  <c r="I37" i="8" l="1"/>
  <c r="I39" i="1"/>
  <c r="I36" i="11"/>
  <c r="I37" i="12"/>
  <c r="I42" i="12" s="1"/>
  <c r="B37" i="12"/>
  <c r="I38" i="14"/>
  <c r="I37" i="14"/>
  <c r="I43" i="14" s="1"/>
  <c r="I38" i="8" l="1"/>
  <c r="B34" i="4"/>
  <c r="I38" i="1"/>
  <c r="I44" i="1" s="1"/>
  <c r="B38" i="1"/>
  <c r="I35" i="12"/>
  <c r="I35" i="1" l="1"/>
  <c r="I34" i="1"/>
  <c r="I33" i="11" l="1"/>
  <c r="I43" i="8" l="1"/>
  <c r="B36" i="8"/>
  <c r="I36" i="5"/>
  <c r="I35" i="5"/>
  <c r="I34" i="5"/>
  <c r="I41" i="10"/>
  <c r="B35" i="11"/>
  <c r="I35" i="11"/>
  <c r="I42" i="11" s="1"/>
  <c r="I34" i="12"/>
  <c r="I33" i="12"/>
  <c r="B40" i="13"/>
  <c r="I40" i="13"/>
  <c r="I42" i="13" s="1"/>
  <c r="I33" i="14"/>
  <c r="I39" i="4" l="1"/>
  <c r="I34" i="8" l="1"/>
  <c r="I33" i="8"/>
  <c r="I41" i="7"/>
  <c r="I40" i="7"/>
  <c r="I37" i="5"/>
  <c r="I33" i="5"/>
  <c r="B33" i="5"/>
  <c r="I31" i="5"/>
  <c r="I38" i="4"/>
  <c r="I33" i="1"/>
  <c r="B40" i="10"/>
  <c r="I40" i="5" l="1"/>
  <c r="I40" i="10"/>
  <c r="I43" i="10" s="1"/>
  <c r="I38" i="10"/>
  <c r="I37" i="10"/>
  <c r="I33" i="10"/>
  <c r="I38" i="13"/>
  <c r="I37" i="13"/>
  <c r="I36" i="13"/>
  <c r="I35" i="13"/>
  <c r="I34" i="13"/>
  <c r="I33" i="13"/>
  <c r="I32" i="12"/>
  <c r="B32" i="13"/>
  <c r="B23" i="13"/>
  <c r="B14" i="13"/>
  <c r="I32" i="14"/>
  <c r="B27" i="14"/>
  <c r="B18" i="14"/>
  <c r="B9" i="14"/>
  <c r="B40" i="15"/>
  <c r="B31" i="15"/>
  <c r="B22" i="15"/>
  <c r="B13" i="15"/>
  <c r="B40" i="9" l="1"/>
  <c r="B31" i="9"/>
  <c r="B22" i="9"/>
  <c r="B13" i="9"/>
  <c r="I32" i="8"/>
  <c r="B28" i="8"/>
  <c r="B19" i="8"/>
  <c r="B10" i="8"/>
  <c r="B38" i="7"/>
  <c r="B29" i="7"/>
  <c r="B20" i="7"/>
  <c r="B11" i="7"/>
  <c r="I30" i="5"/>
  <c r="B25" i="5"/>
  <c r="B16" i="5"/>
  <c r="B7" i="5"/>
  <c r="I37" i="4"/>
  <c r="B25" i="4"/>
  <c r="B16" i="4"/>
  <c r="B7" i="4"/>
  <c r="I32" i="1"/>
  <c r="B29" i="1"/>
  <c r="B20" i="1"/>
  <c r="B11" i="1"/>
  <c r="I32" i="11"/>
  <c r="B32" i="10"/>
  <c r="B23" i="10"/>
  <c r="B14" i="10"/>
  <c r="I31" i="11"/>
  <c r="B27" i="11"/>
  <c r="B18" i="11"/>
  <c r="B9" i="11"/>
  <c r="I31" i="12"/>
  <c r="B29" i="12"/>
  <c r="B20" i="12"/>
  <c r="B11" i="12"/>
  <c r="I31" i="14"/>
  <c r="I31" i="8" l="1"/>
  <c r="I36" i="4"/>
  <c r="I35" i="4"/>
  <c r="I31" i="1"/>
  <c r="I30" i="11"/>
  <c r="I30" i="12"/>
  <c r="I30" i="14"/>
  <c r="C52" i="14" l="1"/>
  <c r="C51" i="13" s="1"/>
  <c r="C51" i="12" s="1"/>
  <c r="C51" i="11" s="1"/>
  <c r="C52" i="10" s="1"/>
  <c r="C53" i="1" s="1"/>
  <c r="C49" i="4" s="1"/>
  <c r="C52" i="5" s="1"/>
  <c r="C51" i="7" s="1"/>
  <c r="C52" i="8" s="1"/>
  <c r="C51" i="9" s="1"/>
  <c r="C51" i="14"/>
  <c r="C50" i="13" s="1"/>
  <c r="C50" i="12" s="1"/>
  <c r="C50" i="11" s="1"/>
  <c r="C51" i="10" s="1"/>
  <c r="C52" i="1" s="1"/>
  <c r="C48" i="4" s="1"/>
  <c r="C51" i="5" s="1"/>
  <c r="C50" i="7" s="1"/>
  <c r="C51" i="8" s="1"/>
  <c r="C50" i="9" s="1"/>
  <c r="E50" i="14"/>
  <c r="E49" i="13" s="1"/>
  <c r="E49" i="12" s="1"/>
  <c r="E49" i="11" s="1"/>
  <c r="E50" i="10" s="1"/>
  <c r="E51" i="1" s="1"/>
  <c r="E47" i="4" s="1"/>
  <c r="E50" i="5" s="1"/>
  <c r="E49" i="7" s="1"/>
  <c r="E50" i="8" s="1"/>
  <c r="E49" i="9" s="1"/>
  <c r="C50" i="14"/>
  <c r="C49" i="13" s="1"/>
  <c r="C49" i="12" s="1"/>
  <c r="C49" i="11" s="1"/>
  <c r="C50" i="10" s="1"/>
  <c r="C51" i="1" s="1"/>
  <c r="C47" i="4" s="1"/>
  <c r="C50" i="5" s="1"/>
  <c r="C49" i="7" s="1"/>
  <c r="C50" i="8" s="1"/>
  <c r="C49" i="9" s="1"/>
  <c r="C49" i="14"/>
  <c r="C48" i="13" s="1"/>
  <c r="C48" i="12" s="1"/>
  <c r="C48" i="11" s="1"/>
  <c r="C49" i="10" s="1"/>
  <c r="C50" i="1" s="1"/>
  <c r="C46" i="4" s="1"/>
  <c r="C49" i="5" s="1"/>
  <c r="C48" i="7" s="1"/>
  <c r="C49" i="8" s="1"/>
  <c r="C48" i="9" s="1"/>
  <c r="C48" i="1"/>
  <c r="C46" i="9" s="1"/>
  <c r="C46" i="14"/>
  <c r="C45" i="13" s="1"/>
  <c r="C45" i="12" s="1"/>
  <c r="C45" i="11" s="1"/>
  <c r="C46" i="10" s="1"/>
  <c r="C47" i="1" l="1"/>
  <c r="C43" i="4" s="1"/>
  <c r="C46" i="5" s="1"/>
  <c r="C45" i="7" s="1"/>
  <c r="C46" i="8" s="1"/>
  <c r="C45" i="9" s="1"/>
  <c r="I30" i="8"/>
  <c r="I29" i="5"/>
  <c r="I29" i="11"/>
  <c r="I28" i="11"/>
  <c r="I29" i="14"/>
  <c r="I28" i="14"/>
  <c r="I28" i="5"/>
  <c r="I27" i="5"/>
  <c r="I4" i="4"/>
  <c r="I5" i="4" s="1"/>
  <c r="I26" i="5"/>
  <c r="F54" i="14"/>
  <c r="F53" i="13" s="1"/>
  <c r="F53" i="12" s="1"/>
  <c r="F53" i="11" s="1"/>
  <c r="F54" i="10" s="1"/>
  <c r="F55" i="1" s="1"/>
  <c r="F51" i="4" s="1"/>
  <c r="F54" i="5" s="1"/>
  <c r="F53" i="7" s="1"/>
  <c r="F54" i="8" s="1"/>
  <c r="F53" i="9" s="1"/>
  <c r="D54" i="14"/>
  <c r="D53" i="13" s="1"/>
  <c r="D53" i="12" s="1"/>
  <c r="D53" i="11" s="1"/>
  <c r="D54" i="10" s="1"/>
  <c r="D55" i="1" s="1"/>
  <c r="D51" i="4" s="1"/>
  <c r="D54" i="5" s="1"/>
  <c r="D53" i="7" s="1"/>
  <c r="D54" i="8" s="1"/>
  <c r="D53" i="9" s="1"/>
  <c r="I40" i="9"/>
  <c r="I42" i="9" s="1"/>
  <c r="I32" i="13"/>
  <c r="I39" i="13" s="1"/>
  <c r="I39" i="7"/>
  <c r="I30" i="1"/>
  <c r="I29" i="8"/>
  <c r="I34" i="4"/>
  <c r="I40" i="4" s="1"/>
  <c r="I37" i="9"/>
  <c r="I36" i="9"/>
  <c r="I35" i="9"/>
  <c r="I34" i="9"/>
  <c r="I33" i="9"/>
  <c r="I32" i="9"/>
  <c r="I31" i="9"/>
  <c r="I28" i="9"/>
  <c r="I27" i="9"/>
  <c r="I26" i="9"/>
  <c r="I25" i="9"/>
  <c r="I24" i="9"/>
  <c r="I23" i="9"/>
  <c r="I22" i="9"/>
  <c r="I19" i="9"/>
  <c r="I18" i="9"/>
  <c r="I17" i="9"/>
  <c r="I16" i="9"/>
  <c r="I15" i="9"/>
  <c r="I14" i="9"/>
  <c r="I13" i="9"/>
  <c r="I10" i="9"/>
  <c r="I9" i="9"/>
  <c r="I28" i="8"/>
  <c r="I25" i="8"/>
  <c r="I24" i="8"/>
  <c r="I23" i="8"/>
  <c r="I22" i="8"/>
  <c r="I21" i="8"/>
  <c r="I20" i="8"/>
  <c r="I19" i="8"/>
  <c r="I16" i="8"/>
  <c r="I15" i="8"/>
  <c r="I14" i="8"/>
  <c r="I13" i="8"/>
  <c r="I12" i="8"/>
  <c r="I11" i="8"/>
  <c r="I10" i="8"/>
  <c r="I7" i="8"/>
  <c r="I6" i="8"/>
  <c r="I5" i="8"/>
  <c r="I38" i="7"/>
  <c r="I35" i="7"/>
  <c r="I34" i="7"/>
  <c r="I33" i="7"/>
  <c r="I32" i="7"/>
  <c r="I31" i="7"/>
  <c r="I30" i="7"/>
  <c r="I29" i="7"/>
  <c r="I26" i="7"/>
  <c r="I25" i="7"/>
  <c r="I24" i="7"/>
  <c r="I23" i="7"/>
  <c r="I22" i="7"/>
  <c r="I21" i="7"/>
  <c r="I20" i="7"/>
  <c r="I17" i="7"/>
  <c r="I16" i="7"/>
  <c r="I15" i="7"/>
  <c r="I14" i="7"/>
  <c r="I13" i="7"/>
  <c r="I12" i="7"/>
  <c r="I11" i="7"/>
  <c r="I8" i="7"/>
  <c r="I7" i="7"/>
  <c r="I25" i="5"/>
  <c r="I22" i="5"/>
  <c r="I21" i="5"/>
  <c r="I20" i="5"/>
  <c r="I19" i="5"/>
  <c r="I18" i="5"/>
  <c r="I17" i="5"/>
  <c r="I16" i="5"/>
  <c r="I13" i="5"/>
  <c r="I12" i="5"/>
  <c r="I11" i="5"/>
  <c r="I10" i="5"/>
  <c r="I9" i="5"/>
  <c r="I8" i="5"/>
  <c r="I7" i="5"/>
  <c r="I4" i="5"/>
  <c r="I31" i="4"/>
  <c r="I30" i="4"/>
  <c r="I29" i="4"/>
  <c r="I28" i="4"/>
  <c r="I27" i="4"/>
  <c r="I26" i="4"/>
  <c r="I25" i="4"/>
  <c r="I22" i="4"/>
  <c r="I21" i="4"/>
  <c r="I20" i="4"/>
  <c r="I19" i="4"/>
  <c r="I18" i="4"/>
  <c r="I17" i="4"/>
  <c r="I16" i="4"/>
  <c r="I13" i="4"/>
  <c r="I12" i="4"/>
  <c r="I11" i="4"/>
  <c r="I10" i="4"/>
  <c r="I9" i="4"/>
  <c r="I8" i="4"/>
  <c r="I7" i="4"/>
  <c r="I26" i="1"/>
  <c r="I25" i="1"/>
  <c r="I24" i="1"/>
  <c r="I23" i="1"/>
  <c r="I22" i="1"/>
  <c r="I21" i="1"/>
  <c r="I20" i="1"/>
  <c r="I17" i="1"/>
  <c r="I16" i="1"/>
  <c r="I15" i="1"/>
  <c r="I14" i="1"/>
  <c r="I13" i="1"/>
  <c r="I12" i="1"/>
  <c r="I11" i="1"/>
  <c r="I8" i="1"/>
  <c r="I7" i="1"/>
  <c r="I6" i="1"/>
  <c r="I32" i="10"/>
  <c r="I39" i="10" s="1"/>
  <c r="I29" i="10"/>
  <c r="I28" i="10"/>
  <c r="I27" i="10"/>
  <c r="I26" i="10"/>
  <c r="I25" i="10"/>
  <c r="I24" i="10"/>
  <c r="I23" i="10"/>
  <c r="I20" i="10"/>
  <c r="I19" i="10"/>
  <c r="I18" i="10"/>
  <c r="I17" i="10"/>
  <c r="I16" i="10"/>
  <c r="I15" i="10"/>
  <c r="I14" i="10"/>
  <c r="I11" i="10"/>
  <c r="I10" i="10"/>
  <c r="I9" i="10"/>
  <c r="I27" i="11"/>
  <c r="I24" i="11"/>
  <c r="I23" i="11"/>
  <c r="I22" i="11"/>
  <c r="I21" i="11"/>
  <c r="I20" i="11"/>
  <c r="I18" i="11"/>
  <c r="I15" i="11"/>
  <c r="I14" i="11"/>
  <c r="I13" i="11"/>
  <c r="I12" i="11"/>
  <c r="I11" i="11"/>
  <c r="I10" i="11"/>
  <c r="I9" i="11"/>
  <c r="I6" i="11"/>
  <c r="I5" i="11"/>
  <c r="I29" i="12"/>
  <c r="I36" i="12" s="1"/>
  <c r="I26" i="12"/>
  <c r="I25" i="12"/>
  <c r="I24" i="12"/>
  <c r="I23" i="12"/>
  <c r="I22" i="12"/>
  <c r="I21" i="12"/>
  <c r="I20" i="12"/>
  <c r="I17" i="12"/>
  <c r="I16" i="12"/>
  <c r="I15" i="12"/>
  <c r="I14" i="12"/>
  <c r="I13" i="12"/>
  <c r="I12" i="12"/>
  <c r="I11" i="12"/>
  <c r="I8" i="12"/>
  <c r="I7" i="12"/>
  <c r="I6" i="12"/>
  <c r="I5" i="12"/>
  <c r="I4" i="12"/>
  <c r="I29" i="13"/>
  <c r="I28" i="13"/>
  <c r="I27" i="13"/>
  <c r="I26" i="13"/>
  <c r="I25" i="13"/>
  <c r="I24" i="13"/>
  <c r="I23" i="13"/>
  <c r="I20" i="13"/>
  <c r="I19" i="13"/>
  <c r="I18" i="13"/>
  <c r="I17" i="13"/>
  <c r="I16" i="13"/>
  <c r="I15" i="13"/>
  <c r="I14" i="13"/>
  <c r="I11" i="13"/>
  <c r="I10" i="13"/>
  <c r="I9" i="13"/>
  <c r="I27" i="14"/>
  <c r="I24" i="14"/>
  <c r="I23" i="14"/>
  <c r="I22" i="14"/>
  <c r="I21" i="14"/>
  <c r="I20" i="14"/>
  <c r="I19" i="14"/>
  <c r="I18" i="14"/>
  <c r="I15" i="14"/>
  <c r="I14" i="14"/>
  <c r="I13" i="14"/>
  <c r="I12" i="14"/>
  <c r="I11" i="14"/>
  <c r="I10" i="14"/>
  <c r="I9" i="14"/>
  <c r="I6" i="14"/>
  <c r="I5" i="14"/>
  <c r="I4" i="14"/>
  <c r="I9" i="15"/>
  <c r="I10" i="15"/>
  <c r="I13" i="15"/>
  <c r="I14" i="15"/>
  <c r="I15" i="15"/>
  <c r="I16" i="15"/>
  <c r="I17" i="15"/>
  <c r="I18" i="15"/>
  <c r="I19" i="15"/>
  <c r="I22" i="15"/>
  <c r="I23" i="15"/>
  <c r="I24" i="15"/>
  <c r="I25" i="15"/>
  <c r="I26" i="15"/>
  <c r="I27" i="15"/>
  <c r="I28" i="15"/>
  <c r="I31" i="15"/>
  <c r="I32" i="15"/>
  <c r="I33" i="15"/>
  <c r="I34" i="15"/>
  <c r="I35" i="15"/>
  <c r="I36" i="15"/>
  <c r="I37" i="15"/>
  <c r="I40" i="15"/>
  <c r="I44" i="15" s="1"/>
  <c r="I11" i="9" l="1"/>
  <c r="I21" i="13"/>
  <c r="I12" i="13"/>
  <c r="I12" i="10"/>
  <c r="I42" i="7"/>
  <c r="I11" i="15"/>
  <c r="I5" i="5"/>
  <c r="I32" i="5"/>
  <c r="I36" i="1"/>
  <c r="I34" i="14"/>
  <c r="I35" i="8"/>
  <c r="I34" i="11"/>
  <c r="I30" i="13"/>
  <c r="I18" i="12"/>
  <c r="I25" i="11"/>
  <c r="I14" i="5"/>
  <c r="I18" i="7"/>
  <c r="I17" i="8"/>
  <c r="I38" i="9"/>
  <c r="I30" i="10"/>
  <c r="I7" i="11"/>
  <c r="I20" i="9"/>
  <c r="I36" i="7"/>
  <c r="I23" i="4"/>
  <c r="I16" i="14"/>
  <c r="I27" i="1"/>
  <c r="I9" i="1"/>
  <c r="I7" i="14"/>
  <c r="I25" i="14"/>
  <c r="I9" i="12"/>
  <c r="I27" i="12"/>
  <c r="I16" i="11"/>
  <c r="I21" i="10"/>
  <c r="I18" i="1"/>
  <c r="I14" i="4"/>
  <c r="I32" i="4"/>
  <c r="I23" i="5"/>
  <c r="I9" i="7"/>
  <c r="I27" i="7"/>
  <c r="I8" i="8"/>
  <c r="I26" i="8"/>
  <c r="I29" i="9"/>
  <c r="I38" i="15"/>
  <c r="I29" i="15"/>
  <c r="I20" i="15"/>
  <c r="I43" i="13" l="1"/>
  <c r="J44" i="13" s="1"/>
  <c r="I44" i="14"/>
  <c r="J45" i="14" s="1"/>
  <c r="I44" i="5"/>
  <c r="J45" i="5" s="1"/>
  <c r="I45" i="1"/>
  <c r="J46" i="1" s="1"/>
  <c r="I43" i="12"/>
  <c r="J44" i="12" s="1"/>
  <c r="I44" i="8"/>
  <c r="J45" i="8" s="1"/>
  <c r="I44" i="10"/>
  <c r="J45" i="10" s="1"/>
  <c r="I41" i="4"/>
  <c r="J42" i="4" s="1"/>
  <c r="I43" i="7"/>
  <c r="J44" i="7" s="1"/>
  <c r="I45" i="15"/>
  <c r="J46" i="15" s="1"/>
  <c r="I43" i="9"/>
  <c r="J44" i="9" s="1"/>
  <c r="I43" i="11"/>
  <c r="J44" i="11" s="1"/>
</calcChain>
</file>

<file path=xl/sharedStrings.xml><?xml version="1.0" encoding="utf-8"?>
<sst xmlns="http://schemas.openxmlformats.org/spreadsheetml/2006/main" count="1164" uniqueCount="69">
  <si>
    <t>DAY OF WEEK</t>
  </si>
  <si>
    <t>DATE</t>
  </si>
  <si>
    <t>MORNING</t>
  </si>
  <si>
    <t>AFTERNOON</t>
  </si>
  <si>
    <t>EVENING</t>
  </si>
  <si>
    <t>TOTAL WK HRS</t>
  </si>
  <si>
    <t>Remarks</t>
  </si>
  <si>
    <t>Monday</t>
  </si>
  <si>
    <t>Tuesday</t>
  </si>
  <si>
    <t>Wednesday</t>
  </si>
  <si>
    <t>Thursday</t>
  </si>
  <si>
    <t>Friday</t>
  </si>
  <si>
    <t>Saturday</t>
  </si>
  <si>
    <t>Sunday</t>
  </si>
  <si>
    <t>Start</t>
  </si>
  <si>
    <t>Stop</t>
  </si>
  <si>
    <t>WEEKLY TOTAL</t>
  </si>
  <si>
    <t>January</t>
  </si>
  <si>
    <t>I hereby certify that the above report of time is a correct statement and includes total hours worked each workday for the period covered as indicated at the top of this page.</t>
  </si>
  <si>
    <t>February</t>
  </si>
  <si>
    <t>March</t>
  </si>
  <si>
    <t>April</t>
  </si>
  <si>
    <t>June</t>
  </si>
  <si>
    <t>July</t>
  </si>
  <si>
    <t>August</t>
  </si>
  <si>
    <t>October</t>
  </si>
  <si>
    <t>May</t>
  </si>
  <si>
    <t>through</t>
  </si>
  <si>
    <t xml:space="preserve">NORMAL WORKING HOURS: </t>
  </si>
  <si>
    <t xml:space="preserve">to </t>
  </si>
  <si>
    <t>ADDRESS:</t>
  </si>
  <si>
    <t>SIGNATURE</t>
  </si>
  <si>
    <t>SUPERVISOR</t>
  </si>
  <si>
    <t>RATE OF PAY:</t>
  </si>
  <si>
    <t>MONTHLY TOTAL HOURS:</t>
  </si>
  <si>
    <t>Holiday</t>
  </si>
  <si>
    <t xml:space="preserve">NAME: </t>
  </si>
  <si>
    <t>XXX-XX-</t>
  </si>
  <si>
    <t>SS. # :</t>
  </si>
  <si>
    <t>POSITION:</t>
  </si>
  <si>
    <r>
      <t xml:space="preserve">FOR </t>
    </r>
    <r>
      <rPr>
        <b/>
        <u/>
        <sz val="8"/>
        <rFont val="Arial"/>
        <family val="2"/>
      </rPr>
      <t>1st</t>
    </r>
    <r>
      <rPr>
        <b/>
        <sz val="8"/>
        <rFont val="Arial"/>
        <family val="2"/>
      </rPr>
      <t xml:space="preserve"> MOTH OR PERIOD</t>
    </r>
  </si>
  <si>
    <t>FOR 2ND MONTH OR PERIOD</t>
  </si>
  <si>
    <t>FOR 3RD MONTH OR PERIOD</t>
  </si>
  <si>
    <t>FOR 4TH MONTH OR PERIOD</t>
  </si>
  <si>
    <t>FOR 5TH MONTH OR PERIOD</t>
  </si>
  <si>
    <t>FOR 6TH MONTH OR PERIOD</t>
  </si>
  <si>
    <t>FOR 7TH MONTH OR PERIOD</t>
  </si>
  <si>
    <t>FOR 9TH MONTH OR PERIOD</t>
  </si>
  <si>
    <t>FOR 10TH MONTH OR PERIOD</t>
  </si>
  <si>
    <r>
      <t xml:space="preserve">FOR </t>
    </r>
    <r>
      <rPr>
        <b/>
        <u/>
        <sz val="8"/>
        <rFont val="Arial"/>
        <family val="2"/>
      </rPr>
      <t xml:space="preserve">11TH </t>
    </r>
    <r>
      <rPr>
        <b/>
        <sz val="8"/>
        <rFont val="Arial"/>
        <family val="2"/>
      </rPr>
      <t>MONTH OR PERIOD</t>
    </r>
  </si>
  <si>
    <t>FOR 12TH MONTH OR PERIOD</t>
  </si>
  <si>
    <t>September</t>
  </si>
  <si>
    <t>November</t>
  </si>
  <si>
    <t>December</t>
  </si>
  <si>
    <t xml:space="preserve">ID #:  </t>
  </si>
  <si>
    <t>Workday</t>
  </si>
  <si>
    <t>Winter Break</t>
  </si>
  <si>
    <t>Spring Break</t>
  </si>
  <si>
    <t>Date</t>
  </si>
  <si>
    <t xml:space="preserve">Budget Code:  </t>
  </si>
  <si>
    <t>1st day school</t>
  </si>
  <si>
    <t xml:space="preserve">SCHOOL/SITE:  </t>
  </si>
  <si>
    <t>Thanksgiving Break</t>
  </si>
  <si>
    <t>Early Rel.</t>
  </si>
  <si>
    <t xml:space="preserve">Early Rel. </t>
  </si>
  <si>
    <t>Early Rel. Last Day</t>
  </si>
  <si>
    <t>2025</t>
  </si>
  <si>
    <t>Unscheduled Day</t>
  </si>
  <si>
    <t>CONTRACT EMPLOYEE DAILY AND MONTHLY TIME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</si>
</sst>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h]:mm"/>
    <numFmt numFmtId="165" formatCode="mm/dd/yy;@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6"/>
      <name val="Arial"/>
      <family val="2"/>
    </font>
    <font>
      <b/>
      <sz val="4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8"/>
      <name val="Arial"/>
      <family val="2"/>
    </font>
    <font>
      <sz val="10"/>
      <name val="Arial Narrow"/>
      <family val="2"/>
    </font>
    <font>
      <b/>
      <sz val="9"/>
      <color indexed="8"/>
      <name val="Arial"/>
      <family val="2"/>
    </font>
    <font>
      <b/>
      <sz val="8"/>
      <color rgb="FFC00000"/>
      <name val="Arial"/>
      <family val="2"/>
    </font>
    <font>
      <b/>
      <sz val="8.5"/>
      <color indexed="8"/>
      <name val="Arial"/>
      <family val="2"/>
    </font>
    <font>
      <b/>
      <sz val="8.5"/>
      <name val="Arial"/>
      <family val="2"/>
    </font>
    <font>
      <b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</cellStyleXfs>
  <cellXfs count="327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0" fillId="0" borderId="2" xfId="0" applyFont="1" applyBorder="1" applyAlignment="1">
      <alignment horizontal="center" wrapText="1"/>
    </xf>
    <xf numFmtId="49" fontId="8" fillId="0" borderId="1" xfId="0" applyNumberFormat="1" applyFont="1" applyBorder="1" applyAlignment="1" applyProtection="1">
      <alignment horizontal="right" wrapText="1"/>
      <protection locked="0"/>
    </xf>
    <xf numFmtId="0" fontId="13" fillId="0" borderId="1" xfId="0" applyFont="1" applyBorder="1" applyAlignment="1" applyProtection="1">
      <alignment horizontal="right"/>
      <protection locked="0"/>
    </xf>
    <xf numFmtId="20" fontId="2" fillId="0" borderId="3" xfId="0" applyNumberFormat="1" applyFont="1" applyBorder="1" applyAlignment="1" applyProtection="1">
      <alignment horizontal="center" wrapText="1"/>
      <protection hidden="1"/>
    </xf>
    <xf numFmtId="20" fontId="3" fillId="0" borderId="1" xfId="0" applyNumberFormat="1" applyFont="1" applyBorder="1" applyProtection="1">
      <protection hidden="1"/>
    </xf>
    <xf numFmtId="18" fontId="13" fillId="0" borderId="1" xfId="0" applyNumberFormat="1" applyFont="1" applyBorder="1" applyProtection="1">
      <protection hidden="1"/>
    </xf>
    <xf numFmtId="18" fontId="3" fillId="0" borderId="1" xfId="0" applyNumberFormat="1" applyFont="1" applyBorder="1" applyProtection="1">
      <protection hidden="1"/>
    </xf>
    <xf numFmtId="0" fontId="3" fillId="0" borderId="0" xfId="0" applyFont="1"/>
    <xf numFmtId="165" fontId="7" fillId="0" borderId="0" xfId="0" applyNumberFormat="1" applyFont="1"/>
    <xf numFmtId="0" fontId="9" fillId="0" borderId="3" xfId="0" applyNumberFormat="1" applyFont="1" applyBorder="1" applyAlignment="1" applyProtection="1">
      <alignment horizontal="center" wrapText="1"/>
      <protection hidden="1"/>
    </xf>
    <xf numFmtId="0" fontId="0" fillId="0" borderId="3" xfId="0" applyBorder="1"/>
    <xf numFmtId="0" fontId="0" fillId="0" borderId="0" xfId="0" applyBorder="1"/>
    <xf numFmtId="49" fontId="8" fillId="0" borderId="1" xfId="0" applyNumberFormat="1" applyFont="1" applyFill="1" applyBorder="1" applyAlignment="1" applyProtection="1">
      <alignment horizontal="right" wrapText="1"/>
      <protection locked="0"/>
    </xf>
    <xf numFmtId="0" fontId="11" fillId="0" borderId="6" xfId="0" applyFont="1" applyBorder="1" applyAlignment="1">
      <alignment horizontal="center" wrapText="1"/>
    </xf>
    <xf numFmtId="18" fontId="3" fillId="0" borderId="4" xfId="0" applyNumberFormat="1" applyFont="1" applyBorder="1" applyProtection="1">
      <protection hidden="1"/>
    </xf>
    <xf numFmtId="2" fontId="16" fillId="0" borderId="1" xfId="2" applyNumberFormat="1" applyFont="1" applyFill="1" applyBorder="1" applyAlignment="1">
      <alignment horizontal="center"/>
    </xf>
    <xf numFmtId="2" fontId="16" fillId="0" borderId="6" xfId="2" applyNumberFormat="1" applyFont="1" applyFill="1" applyBorder="1" applyAlignment="1">
      <alignment horizontal="center"/>
    </xf>
    <xf numFmtId="20" fontId="0" fillId="0" borderId="8" xfId="0" applyNumberFormat="1" applyBorder="1" applyProtection="1">
      <protection hidden="1"/>
    </xf>
    <xf numFmtId="20" fontId="14" fillId="0" borderId="8" xfId="0" applyNumberFormat="1" applyFont="1" applyBorder="1" applyProtection="1">
      <protection hidden="1"/>
    </xf>
    <xf numFmtId="2" fontId="2" fillId="0" borderId="9" xfId="0" applyNumberFormat="1" applyFont="1" applyBorder="1" applyAlignment="1" applyProtection="1">
      <alignment horizontal="center"/>
      <protection hidden="1"/>
    </xf>
    <xf numFmtId="2" fontId="2" fillId="0" borderId="10" xfId="0" applyNumberFormat="1" applyFont="1" applyBorder="1" applyAlignment="1" applyProtection="1">
      <alignment horizontal="center"/>
      <protection hidden="1"/>
    </xf>
    <xf numFmtId="165" fontId="7" fillId="0" borderId="0" xfId="0" applyNumberFormat="1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2" fillId="0" borderId="12" xfId="0" applyFont="1" applyBorder="1" applyProtection="1">
      <protection hidden="1"/>
    </xf>
    <xf numFmtId="0" fontId="2" fillId="0" borderId="11" xfId="0" applyFont="1" applyBorder="1" applyProtection="1">
      <protection hidden="1"/>
    </xf>
    <xf numFmtId="20" fontId="2" fillId="0" borderId="0" xfId="0" applyNumberFormat="1" applyFont="1" applyBorder="1" applyProtection="1">
      <protection hidden="1"/>
    </xf>
    <xf numFmtId="20" fontId="8" fillId="0" borderId="11" xfId="0" applyNumberFormat="1" applyFont="1" applyFill="1" applyBorder="1" applyProtection="1">
      <protection hidden="1"/>
    </xf>
    <xf numFmtId="165" fontId="15" fillId="0" borderId="0" xfId="0" applyNumberFormat="1" applyFont="1" applyBorder="1" applyAlignment="1" applyProtection="1">
      <alignment horizontal="center"/>
      <protection hidden="1"/>
    </xf>
    <xf numFmtId="165" fontId="8" fillId="0" borderId="0" xfId="0" applyNumberFormat="1" applyFont="1" applyBorder="1" applyAlignment="1" applyProtection="1">
      <alignment horizontal="center"/>
      <protection hidden="1"/>
    </xf>
    <xf numFmtId="20" fontId="4" fillId="0" borderId="13" xfId="0" applyNumberFormat="1" applyFont="1" applyFill="1" applyBorder="1" applyProtection="1">
      <protection hidden="1"/>
    </xf>
    <xf numFmtId="165" fontId="7" fillId="0" borderId="3" xfId="0" applyNumberFormat="1" applyFont="1" applyBorder="1" applyProtection="1">
      <protection hidden="1"/>
    </xf>
    <xf numFmtId="0" fontId="2" fillId="0" borderId="3" xfId="0" applyFont="1" applyBorder="1" applyProtection="1">
      <protection hidden="1"/>
    </xf>
    <xf numFmtId="20" fontId="12" fillId="0" borderId="3" xfId="0" applyNumberFormat="1" applyFont="1" applyBorder="1" applyProtection="1">
      <protection locked="0"/>
    </xf>
    <xf numFmtId="0" fontId="2" fillId="0" borderId="3" xfId="0" applyFont="1" applyBorder="1" applyAlignment="1" applyProtection="1">
      <alignment horizontal="center"/>
      <protection hidden="1"/>
    </xf>
    <xf numFmtId="20" fontId="12" fillId="0" borderId="3" xfId="0" applyNumberFormat="1" applyFont="1" applyBorder="1" applyAlignment="1" applyProtection="1">
      <alignment horizontal="left"/>
      <protection locked="0"/>
    </xf>
    <xf numFmtId="20" fontId="2" fillId="0" borderId="3" xfId="0" applyNumberFormat="1" applyFont="1" applyBorder="1" applyProtection="1">
      <protection hidden="1"/>
    </xf>
    <xf numFmtId="0" fontId="0" fillId="0" borderId="0" xfId="0" applyBorder="1" applyAlignment="1"/>
    <xf numFmtId="0" fontId="0" fillId="0" borderId="13" xfId="0" applyBorder="1"/>
    <xf numFmtId="0" fontId="2" fillId="0" borderId="13" xfId="0" applyFont="1" applyBorder="1" applyProtection="1">
      <protection hidden="1"/>
    </xf>
    <xf numFmtId="0" fontId="2" fillId="0" borderId="14" xfId="0" applyFont="1" applyBorder="1" applyProtection="1">
      <protection hidden="1"/>
    </xf>
    <xf numFmtId="20" fontId="8" fillId="0" borderId="8" xfId="0" applyNumberFormat="1" applyFont="1" applyBorder="1" applyAlignment="1" applyProtection="1">
      <alignment horizontal="center" wrapText="1"/>
      <protection hidden="1"/>
    </xf>
    <xf numFmtId="0" fontId="0" fillId="0" borderId="12" xfId="0" applyBorder="1" applyAlignment="1"/>
    <xf numFmtId="0" fontId="0" fillId="0" borderId="11" xfId="0" applyBorder="1" applyAlignment="1"/>
    <xf numFmtId="49" fontId="0" fillId="0" borderId="3" xfId="0" applyNumberFormat="1" applyBorder="1" applyAlignment="1">
      <alignment horizontal="center"/>
    </xf>
    <xf numFmtId="0" fontId="0" fillId="0" borderId="14" xfId="0" applyBorder="1"/>
    <xf numFmtId="165" fontId="15" fillId="0" borderId="12" xfId="0" applyNumberFormat="1" applyFont="1" applyBorder="1" applyAlignment="1" applyProtection="1">
      <alignment horizontal="center"/>
      <protection hidden="1"/>
    </xf>
    <xf numFmtId="0" fontId="0" fillId="0" borderId="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0" xfId="0" applyBorder="1" applyAlignment="1">
      <alignment horizontal="right"/>
    </xf>
    <xf numFmtId="20" fontId="12" fillId="0" borderId="14" xfId="0" applyNumberFormat="1" applyFont="1" applyBorder="1" applyAlignment="1" applyProtection="1">
      <alignment horizontal="left"/>
      <protection locked="0"/>
    </xf>
    <xf numFmtId="49" fontId="2" fillId="0" borderId="14" xfId="0" applyNumberFormat="1" applyFont="1" applyBorder="1" applyAlignment="1" applyProtection="1">
      <alignment horizontal="center" wrapText="1"/>
      <protection hidden="1"/>
    </xf>
    <xf numFmtId="17" fontId="8" fillId="0" borderId="3" xfId="0" applyNumberFormat="1" applyFont="1" applyBorder="1" applyAlignment="1" applyProtection="1">
      <alignment horizontal="center" wrapText="1"/>
      <protection hidden="1"/>
    </xf>
    <xf numFmtId="49" fontId="18" fillId="0" borderId="1" xfId="0" applyNumberFormat="1" applyFont="1" applyBorder="1" applyAlignment="1" applyProtection="1">
      <alignment horizontal="right" wrapText="1"/>
      <protection locked="0"/>
    </xf>
    <xf numFmtId="0" fontId="1" fillId="0" borderId="0" xfId="0" applyFont="1" applyBorder="1" applyAlignment="1"/>
    <xf numFmtId="2" fontId="16" fillId="0" borderId="7" xfId="2" applyNumberFormat="1" applyFont="1" applyFill="1" applyBorder="1" applyAlignment="1">
      <alignment horizontal="center"/>
    </xf>
    <xf numFmtId="2" fontId="16" fillId="0" borderId="2" xfId="2" applyNumberFormat="1" applyFont="1" applyFill="1" applyBorder="1" applyAlignment="1">
      <alignment horizontal="center"/>
    </xf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locked="0"/>
    </xf>
    <xf numFmtId="0" fontId="1" fillId="0" borderId="11" xfId="6" applyBorder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locked="0"/>
    </xf>
    <xf numFmtId="0" fontId="1" fillId="0" borderId="11" xfId="6" applyBorder="1"/>
    <xf numFmtId="0" fontId="8" fillId="0" borderId="2" xfId="0" applyFont="1" applyBorder="1" applyAlignment="1">
      <alignment horizontal="right" wrapText="1"/>
    </xf>
    <xf numFmtId="0" fontId="3" fillId="0" borderId="1" xfId="0" applyFont="1" applyBorder="1" applyAlignment="1" applyProtection="1">
      <alignment horizontal="right"/>
      <protection locked="0"/>
    </xf>
    <xf numFmtId="0" fontId="8" fillId="0" borderId="6" xfId="0" applyFont="1" applyBorder="1" applyAlignment="1">
      <alignment horizontal="right" wrapText="1"/>
    </xf>
    <xf numFmtId="0" fontId="3" fillId="0" borderId="12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8" fillId="0" borderId="12" xfId="0" applyFont="1" applyBorder="1" applyAlignment="1" applyProtection="1">
      <alignment horizontal="right"/>
      <protection hidden="1"/>
    </xf>
    <xf numFmtId="0" fontId="8" fillId="0" borderId="14" xfId="0" applyFont="1" applyBorder="1" applyAlignment="1" applyProtection="1">
      <alignment horizontal="right"/>
      <protection hidden="1"/>
    </xf>
    <xf numFmtId="0" fontId="3" fillId="0" borderId="0" xfId="0" applyFont="1" applyAlignment="1">
      <alignment horizontal="right"/>
    </xf>
    <xf numFmtId="49" fontId="10" fillId="0" borderId="1" xfId="0" applyNumberFormat="1" applyFont="1" applyBorder="1" applyAlignment="1" applyProtection="1">
      <alignment horizontal="right" wrapText="1"/>
      <protection locked="0"/>
    </xf>
    <xf numFmtId="49" fontId="2" fillId="0" borderId="3" xfId="6" applyNumberFormat="1" applyFont="1" applyBorder="1" applyProtection="1">
      <protection hidden="1"/>
    </xf>
    <xf numFmtId="49" fontId="2" fillId="0" borderId="14" xfId="6" applyNumberFormat="1" applyFont="1" applyBorder="1" applyProtection="1">
      <protection hidden="1"/>
    </xf>
    <xf numFmtId="49" fontId="2" fillId="0" borderId="5" xfId="6" applyNumberFormat="1" applyFont="1" applyBorder="1"/>
    <xf numFmtId="49" fontId="2" fillId="0" borderId="2" xfId="6" applyNumberFormat="1" applyFont="1" applyBorder="1"/>
    <xf numFmtId="49" fontId="1" fillId="0" borderId="0" xfId="6" applyNumberFormat="1" applyBorder="1"/>
    <xf numFmtId="49" fontId="1" fillId="0" borderId="12" xfId="6" applyNumberFormat="1" applyBorder="1"/>
    <xf numFmtId="49" fontId="2" fillId="0" borderId="3" xfId="6" applyNumberFormat="1" applyFont="1" applyBorder="1"/>
    <xf numFmtId="49" fontId="2" fillId="0" borderId="14" xfId="6" applyNumberFormat="1" applyFont="1" applyBorder="1"/>
    <xf numFmtId="49" fontId="2" fillId="0" borderId="5" xfId="6" applyNumberFormat="1" applyFont="1" applyBorder="1" applyAlignment="1">
      <alignment horizontal="left"/>
    </xf>
    <xf numFmtId="49" fontId="2" fillId="0" borderId="0" xfId="6" applyNumberFormat="1" applyFont="1" applyBorder="1" applyAlignment="1">
      <alignment horizontal="right"/>
    </xf>
    <xf numFmtId="20" fontId="8" fillId="0" borderId="8" xfId="0" applyNumberFormat="1" applyFont="1" applyBorder="1" applyAlignment="1" applyProtection="1">
      <alignment horizontal="center" vertical="center" wrapText="1"/>
      <protection hidden="1"/>
    </xf>
    <xf numFmtId="165" fontId="9" fillId="0" borderId="8" xfId="0" applyNumberFormat="1" applyFont="1" applyBorder="1" applyAlignment="1" applyProtection="1">
      <alignment horizontal="center" vertical="center" wrapText="1"/>
      <protection hidden="1"/>
    </xf>
    <xf numFmtId="20" fontId="8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5" fontId="17" fillId="0" borderId="8" xfId="0" applyNumberFormat="1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0" fontId="4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20" fontId="4" fillId="0" borderId="1" xfId="0" applyNumberFormat="1" applyFont="1" applyBorder="1" applyAlignment="1">
      <alignment horizontal="center" vertical="center" wrapText="1"/>
    </xf>
    <xf numFmtId="165" fontId="7" fillId="0" borderId="8" xfId="0" applyNumberFormat="1" applyFont="1" applyBorder="1" applyAlignment="1" applyProtection="1">
      <alignment horizontal="center" vertical="center" wrapText="1"/>
      <protection hidden="1"/>
    </xf>
    <xf numFmtId="44" fontId="2" fillId="2" borderId="18" xfId="1" applyFont="1" applyFill="1" applyBorder="1" applyAlignment="1">
      <alignment horizontal="center" wrapText="1"/>
    </xf>
    <xf numFmtId="20" fontId="2" fillId="2" borderId="15" xfId="0" applyNumberFormat="1" applyFont="1" applyFill="1" applyBorder="1" applyAlignment="1">
      <alignment horizontal="left"/>
    </xf>
    <xf numFmtId="0" fontId="14" fillId="2" borderId="16" xfId="0" applyFont="1" applyFill="1" applyBorder="1"/>
    <xf numFmtId="0" fontId="2" fillId="2" borderId="16" xfId="0" applyFont="1" applyFill="1" applyBorder="1" applyAlignment="1">
      <alignment horizontal="right"/>
    </xf>
    <xf numFmtId="44" fontId="2" fillId="2" borderId="16" xfId="1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164" fontId="2" fillId="2" borderId="17" xfId="0" applyNumberFormat="1" applyFont="1" applyFill="1" applyBorder="1" applyProtection="1">
      <protection hidden="1"/>
    </xf>
    <xf numFmtId="0" fontId="0" fillId="0" borderId="1" xfId="0" applyBorder="1" applyAlignment="1">
      <alignment horizontal="right"/>
    </xf>
    <xf numFmtId="20" fontId="3" fillId="0" borderId="6" xfId="0" applyNumberFormat="1" applyFont="1" applyBorder="1" applyProtection="1">
      <protection hidden="1"/>
    </xf>
    <xf numFmtId="18" fontId="13" fillId="0" borderId="6" xfId="0" applyNumberFormat="1" applyFont="1" applyBorder="1" applyProtection="1">
      <protection hidden="1"/>
    </xf>
    <xf numFmtId="18" fontId="3" fillId="0" borderId="6" xfId="0" applyNumberFormat="1" applyFont="1" applyBorder="1" applyProtection="1">
      <protection hidden="1"/>
    </xf>
    <xf numFmtId="18" fontId="3" fillId="0" borderId="22" xfId="0" applyNumberFormat="1" applyFont="1" applyBorder="1" applyProtection="1">
      <protection hidden="1"/>
    </xf>
    <xf numFmtId="0" fontId="5" fillId="0" borderId="8" xfId="0" applyFont="1" applyBorder="1" applyProtection="1">
      <protection hidden="1"/>
    </xf>
    <xf numFmtId="165" fontId="7" fillId="0" borderId="8" xfId="0" applyNumberFormat="1" applyFont="1" applyBorder="1" applyProtection="1">
      <protection hidden="1"/>
    </xf>
    <xf numFmtId="0" fontId="6" fillId="0" borderId="8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5" fillId="0" borderId="8" xfId="0" applyFont="1" applyBorder="1"/>
    <xf numFmtId="165" fontId="7" fillId="0" borderId="8" xfId="0" applyNumberFormat="1" applyFont="1" applyBorder="1"/>
    <xf numFmtId="18" fontId="3" fillId="0" borderId="4" xfId="0" applyNumberFormat="1" applyFont="1" applyFill="1" applyBorder="1" applyProtection="1">
      <protection hidden="1"/>
    </xf>
    <xf numFmtId="0" fontId="8" fillId="0" borderId="6" xfId="0" applyFont="1" applyBorder="1" applyAlignment="1" applyProtection="1">
      <alignment horizontal="right"/>
      <protection locked="0"/>
    </xf>
    <xf numFmtId="20" fontId="3" fillId="0" borderId="8" xfId="0" applyNumberFormat="1" applyFont="1" applyBorder="1" applyProtection="1">
      <protection hidden="1"/>
    </xf>
    <xf numFmtId="2" fontId="16" fillId="0" borderId="8" xfId="2" applyNumberFormat="1" applyFont="1" applyFill="1" applyBorder="1" applyAlignment="1">
      <alignment horizontal="center"/>
    </xf>
    <xf numFmtId="49" fontId="8" fillId="0" borderId="2" xfId="0" applyNumberFormat="1" applyFont="1" applyBorder="1" applyAlignment="1" applyProtection="1">
      <alignment horizontal="right" wrapText="1"/>
      <protection locked="0"/>
    </xf>
    <xf numFmtId="0" fontId="5" fillId="0" borderId="23" xfId="0" applyFont="1" applyBorder="1"/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20" fontId="0" fillId="0" borderId="18" xfId="0" applyNumberFormat="1" applyBorder="1" applyProtection="1">
      <protection hidden="1"/>
    </xf>
    <xf numFmtId="165" fontId="19" fillId="0" borderId="0" xfId="6" applyNumberFormat="1" applyFont="1" applyBorder="1" applyAlignment="1" applyProtection="1">
      <alignment horizontal="right"/>
      <protection hidden="1"/>
    </xf>
    <xf numFmtId="20" fontId="20" fillId="0" borderId="0" xfId="6" applyNumberFormat="1" applyFont="1" applyFill="1" applyBorder="1" applyAlignment="1" applyProtection="1">
      <alignment horizontal="right"/>
    </xf>
    <xf numFmtId="165" fontId="19" fillId="0" borderId="0" xfId="6" applyNumberFormat="1" applyFont="1" applyBorder="1" applyAlignment="1" applyProtection="1">
      <alignment horizontal="right"/>
    </xf>
    <xf numFmtId="20" fontId="20" fillId="0" borderId="11" xfId="6" applyNumberFormat="1" applyFont="1" applyFill="1" applyBorder="1" applyAlignment="1" applyProtection="1">
      <alignment horizontal="right"/>
    </xf>
    <xf numFmtId="165" fontId="19" fillId="0" borderId="0" xfId="6" applyNumberFormat="1" applyFont="1" applyBorder="1" applyAlignment="1">
      <alignment horizontal="right"/>
    </xf>
    <xf numFmtId="0" fontId="13" fillId="0" borderId="7" xfId="0" applyFont="1" applyBorder="1" applyAlignment="1" applyProtection="1">
      <alignment horizontal="right"/>
      <protection locked="0"/>
    </xf>
    <xf numFmtId="20" fontId="3" fillId="0" borderId="12" xfId="0" applyNumberFormat="1" applyFont="1" applyBorder="1" applyProtection="1">
      <protection hidden="1"/>
    </xf>
    <xf numFmtId="49" fontId="1" fillId="0" borderId="5" xfId="6" applyNumberFormat="1" applyBorder="1"/>
    <xf numFmtId="49" fontId="1" fillId="0" borderId="2" xfId="6" applyNumberFormat="1" applyBorder="1"/>
    <xf numFmtId="20" fontId="3" fillId="0" borderId="12" xfId="0" applyNumberFormat="1" applyFont="1" applyBorder="1" applyAlignment="1"/>
    <xf numFmtId="20" fontId="8" fillId="0" borderId="1" xfId="0" applyNumberFormat="1" applyFont="1" applyBorder="1" applyProtection="1">
      <protection hidden="1"/>
    </xf>
    <xf numFmtId="0" fontId="13" fillId="0" borderId="6" xfId="0" applyFont="1" applyBorder="1" applyAlignment="1" applyProtection="1">
      <alignment horizontal="right"/>
      <protection locked="0"/>
    </xf>
    <xf numFmtId="0" fontId="11" fillId="0" borderId="26" xfId="0" applyFont="1" applyBorder="1" applyAlignment="1">
      <alignment horizontal="center" wrapText="1"/>
    </xf>
    <xf numFmtId="165" fontId="9" fillId="0" borderId="1" xfId="0" applyNumberFormat="1" applyFont="1" applyBorder="1" applyAlignment="1" applyProtection="1">
      <alignment horizontal="center" wrapText="1"/>
      <protection hidden="1"/>
    </xf>
    <xf numFmtId="165" fontId="7" fillId="0" borderId="1" xfId="0" applyNumberFormat="1" applyFont="1" applyBorder="1" applyAlignment="1" applyProtection="1">
      <alignment horizontal="center" wrapText="1"/>
      <protection hidden="1"/>
    </xf>
    <xf numFmtId="165" fontId="7" fillId="0" borderId="8" xfId="0" applyNumberFormat="1" applyFont="1" applyBorder="1" applyAlignment="1" applyProtection="1">
      <alignment horizontal="center"/>
      <protection hidden="1"/>
    </xf>
    <xf numFmtId="165" fontId="7" fillId="0" borderId="8" xfId="0" applyNumberFormat="1" applyFont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165" fontId="7" fillId="0" borderId="0" xfId="0" applyNumberFormat="1" applyFont="1" applyBorder="1" applyAlignment="1" applyProtection="1">
      <alignment horizontal="center"/>
      <protection hidden="1"/>
    </xf>
    <xf numFmtId="165" fontId="7" fillId="0" borderId="3" xfId="0" applyNumberFormat="1" applyFont="1" applyBorder="1" applyAlignment="1" applyProtection="1">
      <alignment horizontal="center"/>
      <protection hidden="1"/>
    </xf>
    <xf numFmtId="165" fontId="7" fillId="0" borderId="0" xfId="0" applyNumberFormat="1" applyFont="1" applyAlignment="1">
      <alignment horizontal="center"/>
    </xf>
    <xf numFmtId="49" fontId="8" fillId="0" borderId="6" xfId="0" applyNumberFormat="1" applyFont="1" applyBorder="1" applyAlignment="1" applyProtection="1">
      <alignment horizontal="right" wrapText="1"/>
      <protection locked="0"/>
    </xf>
    <xf numFmtId="165" fontId="3" fillId="0" borderId="8" xfId="0" applyNumberFormat="1" applyFont="1" applyBorder="1" applyAlignment="1">
      <alignment horizontal="center"/>
    </xf>
    <xf numFmtId="165" fontId="7" fillId="0" borderId="8" xfId="0" applyNumberFormat="1" applyFont="1" applyBorder="1" applyAlignment="1" applyProtection="1">
      <alignment horizontal="center" wrapText="1"/>
      <protection hidden="1"/>
    </xf>
    <xf numFmtId="20" fontId="8" fillId="0" borderId="12" xfId="0" applyNumberFormat="1" applyFont="1" applyBorder="1" applyProtection="1">
      <protection hidden="1"/>
    </xf>
    <xf numFmtId="165" fontId="7" fillId="0" borderId="24" xfId="0" applyNumberFormat="1" applyFont="1" applyBorder="1" applyAlignment="1">
      <alignment horizontal="center"/>
    </xf>
    <xf numFmtId="0" fontId="13" fillId="0" borderId="8" xfId="0" applyFont="1" applyBorder="1" applyAlignment="1" applyProtection="1">
      <alignment horizontal="right"/>
      <protection locked="0"/>
    </xf>
    <xf numFmtId="165" fontId="3" fillId="0" borderId="1" xfId="0" applyNumberFormat="1" applyFont="1" applyBorder="1" applyAlignment="1">
      <alignment horizontal="center"/>
    </xf>
    <xf numFmtId="0" fontId="8" fillId="0" borderId="1" xfId="0" applyFont="1" applyBorder="1" applyAlignment="1" applyProtection="1">
      <alignment horizontal="right"/>
      <protection locked="0"/>
    </xf>
    <xf numFmtId="0" fontId="13" fillId="0" borderId="2" xfId="0" applyFont="1" applyBorder="1" applyAlignment="1" applyProtection="1">
      <alignment horizontal="right"/>
      <protection locked="0"/>
    </xf>
    <xf numFmtId="20" fontId="8" fillId="0" borderId="1" xfId="0" applyNumberFormat="1" applyFont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center"/>
    </xf>
    <xf numFmtId="0" fontId="0" fillId="0" borderId="0" xfId="0" applyFill="1"/>
    <xf numFmtId="17" fontId="8" fillId="0" borderId="3" xfId="0" applyNumberFormat="1" applyFont="1" applyFill="1" applyBorder="1" applyAlignment="1" applyProtection="1">
      <alignment horizontal="center"/>
      <protection hidden="1"/>
    </xf>
    <xf numFmtId="49" fontId="4" fillId="0" borderId="14" xfId="0" applyNumberFormat="1" applyFont="1" applyFill="1" applyBorder="1" applyAlignment="1" applyProtection="1">
      <alignment horizontal="center"/>
      <protection hidden="1"/>
    </xf>
    <xf numFmtId="0" fontId="2" fillId="0" borderId="1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20" fontId="8" fillId="0" borderId="8" xfId="0" applyNumberFormat="1" applyFont="1" applyFill="1" applyBorder="1" applyAlignment="1" applyProtection="1">
      <alignment horizontal="center" wrapText="1"/>
      <protection hidden="1"/>
    </xf>
    <xf numFmtId="165" fontId="9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20" fontId="8" fillId="0" borderId="6" xfId="0" applyNumberFormat="1" applyFont="1" applyFill="1" applyBorder="1" applyAlignment="1">
      <alignment horizontal="center" vertical="center" wrapText="1"/>
    </xf>
    <xf numFmtId="2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5" fillId="0" borderId="8" xfId="0" applyFont="1" applyFill="1" applyBorder="1" applyProtection="1">
      <protection hidden="1"/>
    </xf>
    <xf numFmtId="165" fontId="7" fillId="0" borderId="8" xfId="0" applyNumberFormat="1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20" fontId="0" fillId="0" borderId="8" xfId="0" applyNumberFormat="1" applyFill="1" applyBorder="1" applyProtection="1">
      <protection hidden="1"/>
    </xf>
    <xf numFmtId="20" fontId="3" fillId="0" borderId="1" xfId="0" applyNumberFormat="1" applyFont="1" applyFill="1" applyBorder="1" applyProtection="1">
      <protection hidden="1"/>
    </xf>
    <xf numFmtId="165" fontId="7" fillId="0" borderId="1" xfId="0" applyNumberFormat="1" applyFont="1" applyFill="1" applyBorder="1" applyAlignment="1" applyProtection="1">
      <alignment horizontal="center" wrapText="1"/>
      <protection hidden="1"/>
    </xf>
    <xf numFmtId="18" fontId="13" fillId="0" borderId="1" xfId="0" applyNumberFormat="1" applyFont="1" applyFill="1" applyBorder="1" applyProtection="1">
      <protection hidden="1"/>
    </xf>
    <xf numFmtId="18" fontId="3" fillId="0" borderId="1" xfId="0" applyNumberFormat="1" applyFont="1" applyFill="1" applyBorder="1" applyProtection="1">
      <protection hidden="1"/>
    </xf>
    <xf numFmtId="49" fontId="4" fillId="0" borderId="1" xfId="0" applyNumberFormat="1" applyFont="1" applyFill="1" applyBorder="1" applyAlignment="1" applyProtection="1">
      <alignment horizontal="right" wrapText="1"/>
      <protection locked="0"/>
    </xf>
    <xf numFmtId="165" fontId="9" fillId="0" borderId="1" xfId="0" applyNumberFormat="1" applyFont="1" applyFill="1" applyBorder="1" applyAlignment="1" applyProtection="1">
      <alignment horizontal="center" wrapText="1"/>
      <protection hidden="1"/>
    </xf>
    <xf numFmtId="20" fontId="3" fillId="0" borderId="6" xfId="0" applyNumberFormat="1" applyFont="1" applyFill="1" applyBorder="1" applyProtection="1">
      <protection hidden="1"/>
    </xf>
    <xf numFmtId="2" fontId="2" fillId="0" borderId="9" xfId="0" applyNumberFormat="1" applyFont="1" applyFill="1" applyBorder="1" applyAlignment="1" applyProtection="1">
      <alignment horizontal="center"/>
      <protection hidden="1"/>
    </xf>
    <xf numFmtId="0" fontId="5" fillId="0" borderId="8" xfId="0" applyFont="1" applyFill="1" applyBorder="1"/>
    <xf numFmtId="165" fontId="7" fillId="0" borderId="8" xfId="0" applyNumberFormat="1" applyFont="1" applyFill="1" applyBorder="1" applyAlignment="1">
      <alignment horizontal="center"/>
    </xf>
    <xf numFmtId="20" fontId="14" fillId="0" borderId="8" xfId="0" applyNumberFormat="1" applyFont="1" applyFill="1" applyBorder="1" applyProtection="1">
      <protection hidden="1"/>
    </xf>
    <xf numFmtId="20" fontId="8" fillId="0" borderId="1" xfId="0" applyNumberFormat="1" applyFont="1" applyFill="1" applyBorder="1" applyProtection="1">
      <protection hidden="1"/>
    </xf>
    <xf numFmtId="0" fontId="13" fillId="0" borderId="1" xfId="0" applyFont="1" applyFill="1" applyBorder="1" applyAlignment="1" applyProtection="1">
      <alignment horizontal="right"/>
      <protection locked="0"/>
    </xf>
    <xf numFmtId="0" fontId="11" fillId="0" borderId="6" xfId="0" applyFont="1" applyFill="1" applyBorder="1" applyAlignment="1">
      <alignment horizontal="center" wrapText="1"/>
    </xf>
    <xf numFmtId="49" fontId="2" fillId="0" borderId="3" xfId="6" applyNumberFormat="1" applyFont="1" applyFill="1" applyBorder="1" applyProtection="1">
      <protection hidden="1"/>
    </xf>
    <xf numFmtId="49" fontId="2" fillId="0" borderId="14" xfId="6" applyNumberFormat="1" applyFont="1" applyFill="1" applyBorder="1" applyProtection="1">
      <protection hidden="1"/>
    </xf>
    <xf numFmtId="49" fontId="2" fillId="0" borderId="5" xfId="6" applyNumberFormat="1" applyFont="1" applyFill="1" applyBorder="1"/>
    <xf numFmtId="49" fontId="2" fillId="0" borderId="2" xfId="6" applyNumberFormat="1" applyFont="1" applyFill="1" applyBorder="1"/>
    <xf numFmtId="0" fontId="1" fillId="0" borderId="11" xfId="6" applyFill="1" applyBorder="1"/>
    <xf numFmtId="49" fontId="1" fillId="0" borderId="5" xfId="6" applyNumberFormat="1" applyFill="1" applyBorder="1"/>
    <xf numFmtId="49" fontId="1" fillId="0" borderId="2" xfId="6" applyNumberFormat="1" applyFill="1" applyBorder="1"/>
    <xf numFmtId="0" fontId="1" fillId="0" borderId="11" xfId="6" applyFill="1" applyBorder="1" applyProtection="1"/>
    <xf numFmtId="49" fontId="2" fillId="0" borderId="3" xfId="6" applyNumberFormat="1" applyFont="1" applyFill="1" applyBorder="1"/>
    <xf numFmtId="49" fontId="2" fillId="0" borderId="14" xfId="6" applyNumberFormat="1" applyFont="1" applyFill="1" applyBorder="1"/>
    <xf numFmtId="0" fontId="0" fillId="0" borderId="11" xfId="0" applyFill="1" applyBorder="1" applyAlignment="1"/>
    <xf numFmtId="0" fontId="0" fillId="0" borderId="0" xfId="0" applyFill="1" applyBorder="1" applyAlignment="1"/>
    <xf numFmtId="0" fontId="0" fillId="0" borderId="12" xfId="0" applyFill="1" applyBorder="1" applyAlignment="1"/>
    <xf numFmtId="49" fontId="2" fillId="0" borderId="5" xfId="6" applyNumberFormat="1" applyFont="1" applyFill="1" applyBorder="1" applyAlignment="1">
      <alignment horizontal="left"/>
    </xf>
    <xf numFmtId="49" fontId="2" fillId="0" borderId="0" xfId="6" applyNumberFormat="1" applyFont="1" applyFill="1" applyBorder="1" applyAlignment="1">
      <alignment horizontal="right"/>
    </xf>
    <xf numFmtId="0" fontId="0" fillId="0" borderId="13" xfId="0" applyFill="1" applyBorder="1"/>
    <xf numFmtId="0" fontId="0" fillId="0" borderId="3" xfId="0" applyFill="1" applyBorder="1"/>
    <xf numFmtId="49" fontId="0" fillId="0" borderId="3" xfId="0" applyNumberFormat="1" applyFill="1" applyBorder="1" applyAlignment="1">
      <alignment horizontal="center"/>
    </xf>
    <xf numFmtId="0" fontId="0" fillId="0" borderId="14" xfId="0" applyFill="1" applyBorder="1"/>
    <xf numFmtId="0" fontId="2" fillId="0" borderId="11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20" fontId="2" fillId="0" borderId="0" xfId="0" applyNumberFormat="1" applyFont="1" applyFill="1" applyBorder="1" applyProtection="1">
      <protection hidden="1"/>
    </xf>
    <xf numFmtId="0" fontId="2" fillId="0" borderId="12" xfId="0" applyFont="1" applyFill="1" applyBorder="1" applyProtection="1">
      <protection hidden="1"/>
    </xf>
    <xf numFmtId="0" fontId="4" fillId="0" borderId="11" xfId="6" applyFont="1" applyFill="1" applyBorder="1" applyProtection="1"/>
    <xf numFmtId="165" fontId="7" fillId="0" borderId="0" xfId="0" applyNumberFormat="1" applyFont="1" applyFill="1" applyBorder="1" applyAlignment="1" applyProtection="1">
      <alignment horizontal="center"/>
      <protection hidden="1"/>
    </xf>
    <xf numFmtId="165" fontId="15" fillId="0" borderId="0" xfId="0" applyNumberFormat="1" applyFont="1" applyFill="1" applyBorder="1" applyAlignment="1" applyProtection="1">
      <alignment horizontal="center"/>
      <protection hidden="1"/>
    </xf>
    <xf numFmtId="165" fontId="8" fillId="0" borderId="0" xfId="0" applyNumberFormat="1" applyFont="1" applyFill="1" applyBorder="1" applyAlignment="1" applyProtection="1">
      <alignment horizontal="center"/>
      <protection hidden="1"/>
    </xf>
    <xf numFmtId="165" fontId="15" fillId="0" borderId="12" xfId="0" applyNumberFormat="1" applyFont="1" applyFill="1" applyBorder="1" applyAlignment="1" applyProtection="1">
      <alignment horizontal="center"/>
      <protection hidden="1"/>
    </xf>
    <xf numFmtId="165" fontId="7" fillId="0" borderId="3" xfId="0" applyNumberFormat="1" applyFont="1" applyFill="1" applyBorder="1" applyAlignment="1" applyProtection="1">
      <alignment horizontal="center"/>
      <protection hidden="1"/>
    </xf>
    <xf numFmtId="0" fontId="2" fillId="0" borderId="3" xfId="0" applyFont="1" applyFill="1" applyBorder="1" applyProtection="1">
      <protection hidden="1"/>
    </xf>
    <xf numFmtId="20" fontId="12" fillId="0" borderId="3" xfId="0" applyNumberFormat="1" applyFont="1" applyFill="1" applyBorder="1" applyProtection="1">
      <protection locked="0"/>
    </xf>
    <xf numFmtId="0" fontId="2" fillId="0" borderId="3" xfId="0" applyFont="1" applyFill="1" applyBorder="1" applyAlignment="1" applyProtection="1">
      <alignment horizontal="center"/>
      <protection hidden="1"/>
    </xf>
    <xf numFmtId="20" fontId="12" fillId="0" borderId="14" xfId="0" applyNumberFormat="1" applyFont="1" applyFill="1" applyBorder="1" applyAlignment="1" applyProtection="1">
      <alignment horizontal="left"/>
      <protection locked="0"/>
    </xf>
    <xf numFmtId="0" fontId="2" fillId="0" borderId="13" xfId="0" applyFont="1" applyFill="1" applyBorder="1" applyProtection="1">
      <protection hidden="1"/>
    </xf>
    <xf numFmtId="20" fontId="2" fillId="0" borderId="3" xfId="0" applyNumberFormat="1" applyFont="1" applyFill="1" applyBorder="1" applyProtection="1">
      <protection hidden="1"/>
    </xf>
    <xf numFmtId="0" fontId="2" fillId="0" borderId="14" xfId="0" applyFont="1" applyFill="1" applyBorder="1" applyProtection="1">
      <protection hidden="1"/>
    </xf>
    <xf numFmtId="165" fontId="7" fillId="0" borderId="0" xfId="0" applyNumberFormat="1" applyFont="1" applyFill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Alignment="1">
      <alignment horizontal="right"/>
    </xf>
    <xf numFmtId="20" fontId="3" fillId="0" borderId="8" xfId="0" applyNumberFormat="1" applyFont="1" applyBorder="1" applyAlignment="1"/>
    <xf numFmtId="49" fontId="8" fillId="0" borderId="7" xfId="0" applyNumberFormat="1" applyFont="1" applyBorder="1" applyAlignment="1" applyProtection="1">
      <alignment horizontal="right" wrapText="1"/>
      <protection locked="0"/>
    </xf>
    <xf numFmtId="0" fontId="3" fillId="0" borderId="8" xfId="0" applyFont="1" applyBorder="1" applyProtection="1">
      <protection hidden="1"/>
    </xf>
    <xf numFmtId="2" fontId="16" fillId="0" borderId="26" xfId="2" applyNumberFormat="1" applyFont="1" applyFill="1" applyBorder="1" applyAlignment="1">
      <alignment horizontal="center"/>
    </xf>
    <xf numFmtId="49" fontId="8" fillId="0" borderId="8" xfId="0" applyNumberFormat="1" applyFont="1" applyBorder="1" applyAlignment="1" applyProtection="1">
      <alignment horizontal="right" wrapText="1"/>
      <protection locked="0"/>
    </xf>
    <xf numFmtId="44" fontId="2" fillId="2" borderId="17" xfId="1" applyFont="1" applyFill="1" applyBorder="1" applyAlignment="1">
      <alignment horizontal="left"/>
    </xf>
    <xf numFmtId="44" fontId="8" fillId="2" borderId="18" xfId="1" applyFont="1" applyFill="1" applyBorder="1" applyAlignment="1">
      <alignment horizontal="right" wrapText="1"/>
    </xf>
    <xf numFmtId="0" fontId="3" fillId="2" borderId="16" xfId="0" applyFont="1" applyFill="1" applyBorder="1" applyAlignment="1">
      <alignment horizontal="left"/>
    </xf>
    <xf numFmtId="165" fontId="8" fillId="0" borderId="8" xfId="0" applyNumberFormat="1" applyFont="1" applyBorder="1" applyAlignment="1">
      <alignment horizontal="center"/>
    </xf>
    <xf numFmtId="0" fontId="0" fillId="0" borderId="1" xfId="0" applyFill="1" applyBorder="1"/>
    <xf numFmtId="49" fontId="21" fillId="0" borderId="6" xfId="0" applyNumberFormat="1" applyFont="1" applyBorder="1" applyAlignment="1" applyProtection="1">
      <alignment horizontal="right" wrapText="1"/>
      <protection locked="0"/>
    </xf>
    <xf numFmtId="2" fontId="2" fillId="0" borderId="32" xfId="0" applyNumberFormat="1" applyFont="1" applyBorder="1" applyAlignment="1" applyProtection="1">
      <alignment horizontal="center"/>
      <protection hidden="1"/>
    </xf>
    <xf numFmtId="20" fontId="21" fillId="0" borderId="1" xfId="0" applyNumberFormat="1" applyFont="1" applyBorder="1" applyProtection="1">
      <protection hidden="1"/>
    </xf>
    <xf numFmtId="165" fontId="7" fillId="0" borderId="35" xfId="0" applyNumberFormat="1" applyFont="1" applyBorder="1" applyAlignment="1" applyProtection="1">
      <alignment horizontal="center" wrapText="1"/>
      <protection hidden="1"/>
    </xf>
    <xf numFmtId="0" fontId="0" fillId="2" borderId="0" xfId="0" applyFill="1"/>
    <xf numFmtId="0" fontId="6" fillId="2" borderId="27" xfId="0" applyFont="1" applyFill="1" applyBorder="1" applyAlignment="1">
      <alignment horizontal="center"/>
    </xf>
    <xf numFmtId="0" fontId="6" fillId="2" borderId="27" xfId="0" applyFont="1" applyFill="1" applyBorder="1" applyAlignment="1"/>
    <xf numFmtId="20" fontId="4" fillId="2" borderId="28" xfId="0" applyNumberFormat="1" applyFont="1" applyFill="1" applyBorder="1" applyAlignment="1">
      <alignment horizontal="right"/>
    </xf>
    <xf numFmtId="2" fontId="2" fillId="2" borderId="29" xfId="0" applyNumberFormat="1" applyFont="1" applyFill="1" applyBorder="1" applyAlignment="1" applyProtection="1">
      <alignment horizontal="center"/>
      <protection hidden="1"/>
    </xf>
    <xf numFmtId="0" fontId="0" fillId="2" borderId="15" xfId="0" applyFill="1" applyBorder="1"/>
    <xf numFmtId="0" fontId="6" fillId="2" borderId="16" xfId="0" applyFont="1" applyFill="1" applyBorder="1" applyAlignment="1">
      <alignment horizontal="center"/>
    </xf>
    <xf numFmtId="0" fontId="6" fillId="2" borderId="16" xfId="0" applyFont="1" applyFill="1" applyBorder="1" applyAlignment="1"/>
    <xf numFmtId="20" fontId="4" fillId="2" borderId="25" xfId="0" applyNumberFormat="1" applyFont="1" applyFill="1" applyBorder="1" applyAlignment="1">
      <alignment horizontal="right"/>
    </xf>
    <xf numFmtId="2" fontId="2" fillId="2" borderId="9" xfId="0" applyNumberFormat="1" applyFont="1" applyFill="1" applyBorder="1" applyAlignment="1" applyProtection="1">
      <alignment horizontal="center"/>
      <protection hidden="1"/>
    </xf>
    <xf numFmtId="0" fontId="3" fillId="2" borderId="27" xfId="0" applyFont="1" applyFill="1" applyBorder="1" applyAlignment="1"/>
    <xf numFmtId="0" fontId="2" fillId="3" borderId="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0" borderId="19" xfId="0" applyFont="1" applyBorder="1" applyAlignment="1" applyProtection="1">
      <alignment horizontal="left" vertical="top" wrapText="1"/>
      <protection hidden="1"/>
    </xf>
    <xf numFmtId="0" fontId="3" fillId="0" borderId="20" xfId="0" applyFont="1" applyBorder="1" applyAlignment="1" applyProtection="1">
      <alignment horizontal="left" vertical="top" wrapText="1"/>
      <protection hidden="1"/>
    </xf>
    <xf numFmtId="0" fontId="3" fillId="0" borderId="21" xfId="0" applyFont="1" applyBorder="1" applyAlignment="1" applyProtection="1">
      <alignment horizontal="left" vertical="top" wrapText="1"/>
      <protection hidden="1"/>
    </xf>
    <xf numFmtId="0" fontId="3" fillId="0" borderId="11" xfId="0" applyFont="1" applyBorder="1" applyAlignment="1" applyProtection="1">
      <alignment horizontal="left" vertical="top" wrapText="1"/>
      <protection hidden="1"/>
    </xf>
    <xf numFmtId="0" fontId="3" fillId="0" borderId="0" xfId="0" applyFont="1" applyBorder="1" applyAlignment="1" applyProtection="1">
      <alignment horizontal="left" vertical="top" wrapText="1"/>
      <protection hidden="1"/>
    </xf>
    <xf numFmtId="0" fontId="3" fillId="0" borderId="12" xfId="0" applyFont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>
      <alignment horizontal="center"/>
    </xf>
    <xf numFmtId="20" fontId="6" fillId="0" borderId="23" xfId="0" applyNumberFormat="1" applyFont="1" applyBorder="1" applyAlignment="1"/>
    <xf numFmtId="0" fontId="6" fillId="0" borderId="24" xfId="0" applyFont="1" applyBorder="1" applyAlignment="1"/>
    <xf numFmtId="0" fontId="6" fillId="0" borderId="25" xfId="0" applyFont="1" applyBorder="1" applyAlignment="1"/>
    <xf numFmtId="20" fontId="2" fillId="0" borderId="1" xfId="0" applyNumberFormat="1" applyFont="1" applyBorder="1" applyAlignment="1">
      <alignment horizontal="center"/>
    </xf>
    <xf numFmtId="0" fontId="6" fillId="0" borderId="18" xfId="0" applyFont="1" applyBorder="1" applyAlignment="1"/>
    <xf numFmtId="0" fontId="3" fillId="0" borderId="11" xfId="0" applyFont="1" applyFill="1" applyBorder="1" applyAlignment="1" applyProtection="1">
      <alignment horizontal="left" vertical="top" wrapText="1"/>
      <protection hidden="1"/>
    </xf>
    <xf numFmtId="0" fontId="3" fillId="0" borderId="0" xfId="0" applyFont="1" applyFill="1" applyBorder="1" applyAlignment="1" applyProtection="1">
      <alignment horizontal="left" vertical="top" wrapText="1"/>
      <protection hidden="1"/>
    </xf>
    <xf numFmtId="0" fontId="3" fillId="0" borderId="12" xfId="0" applyFont="1" applyFill="1" applyBorder="1" applyAlignment="1" applyProtection="1">
      <alignment horizontal="left" vertical="top" wrapText="1"/>
      <protection hidden="1"/>
    </xf>
    <xf numFmtId="20" fontId="6" fillId="0" borderId="23" xfId="0" applyNumberFormat="1" applyFont="1" applyFill="1" applyBorder="1" applyAlignment="1"/>
    <xf numFmtId="0" fontId="6" fillId="0" borderId="24" xfId="0" applyFont="1" applyFill="1" applyBorder="1" applyAlignment="1"/>
    <xf numFmtId="0" fontId="6" fillId="0" borderId="25" xfId="0" applyFont="1" applyFill="1" applyBorder="1" applyAlignment="1"/>
    <xf numFmtId="20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20" fontId="6" fillId="0" borderId="31" xfId="0" applyNumberFormat="1" applyFont="1" applyBorder="1" applyAlignment="1"/>
    <xf numFmtId="0" fontId="6" fillId="0" borderId="30" xfId="0" applyFont="1" applyBorder="1" applyAlignment="1"/>
    <xf numFmtId="0" fontId="6" fillId="0" borderId="28" xfId="0" applyFont="1" applyBorder="1" applyAlignment="1"/>
    <xf numFmtId="20" fontId="4" fillId="0" borderId="23" xfId="0" applyNumberFormat="1" applyFont="1" applyBorder="1" applyAlignment="1"/>
    <xf numFmtId="0" fontId="4" fillId="0" borderId="24" xfId="0" applyFont="1" applyBorder="1" applyAlignment="1"/>
    <xf numFmtId="0" fontId="4" fillId="0" borderId="25" xfId="0" applyFont="1" applyBorder="1" applyAlignment="1"/>
    <xf numFmtId="20" fontId="6" fillId="0" borderId="33" xfId="0" applyNumberFormat="1" applyFont="1" applyBorder="1" applyAlignment="1"/>
    <xf numFmtId="0" fontId="6" fillId="0" borderId="34" xfId="0" applyFont="1" applyBorder="1" applyAlignment="1"/>
    <xf numFmtId="0" fontId="6" fillId="0" borderId="19" xfId="0" applyFont="1" applyBorder="1" applyAlignment="1"/>
    <xf numFmtId="20" fontId="6" fillId="0" borderId="6" xfId="0" applyNumberFormat="1" applyFont="1" applyBorder="1" applyAlignment="1"/>
    <xf numFmtId="0" fontId="6" fillId="0" borderId="6" xfId="0" applyFont="1" applyBorder="1" applyAlignment="1"/>
    <xf numFmtId="0" fontId="6" fillId="0" borderId="22" xfId="0" applyFont="1" applyBorder="1" applyAlignment="1"/>
  </cellXfs>
  <cellStyles count="7">
    <cellStyle name="Currency" xfId="1" builtinId="4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6" xr:uid="{00000000-0005-0000-0000-000004000000}"/>
    <cellStyle name="Normal 2 3" xfId="5" xr:uid="{00000000-0005-0000-0000-000005000000}"/>
    <cellStyle name="Normal 3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2"/>
  <dimension ref="A1:J55"/>
  <sheetViews>
    <sheetView tabSelected="1" zoomScale="110" zoomScaleNormal="110" workbookViewId="0">
      <selection activeCell="C5" sqref="C5"/>
    </sheetView>
  </sheetViews>
  <sheetFormatPr defaultRowHeight="12.75" x14ac:dyDescent="0.2"/>
  <cols>
    <col min="2" max="2" width="7.140625" style="11" customWidth="1"/>
    <col min="3" max="9" width="8.7109375" customWidth="1"/>
    <col min="10" max="10" width="15.5703125" style="2" customWidth="1"/>
  </cols>
  <sheetData>
    <row r="1" spans="1:10" x14ac:dyDescent="0.2">
      <c r="A1" s="293" t="s">
        <v>68</v>
      </c>
      <c r="B1" s="293"/>
      <c r="C1" s="294"/>
      <c r="D1" s="294"/>
      <c r="E1" s="294"/>
      <c r="F1" s="294"/>
      <c r="G1" s="294"/>
      <c r="H1" s="294"/>
      <c r="I1" s="294"/>
      <c r="J1" s="294"/>
    </row>
    <row r="2" spans="1:10" ht="15.75" customHeight="1" x14ac:dyDescent="0.2">
      <c r="A2" s="6" t="s">
        <v>23</v>
      </c>
      <c r="B2" s="12">
        <v>2025</v>
      </c>
      <c r="C2" s="305" t="s">
        <v>2</v>
      </c>
      <c r="D2" s="305"/>
      <c r="E2" s="301" t="s">
        <v>3</v>
      </c>
      <c r="F2" s="301"/>
      <c r="G2" s="301" t="s">
        <v>4</v>
      </c>
      <c r="H2" s="301"/>
      <c r="I2" s="1"/>
      <c r="J2" s="3"/>
    </row>
    <row r="3" spans="1:10" s="135" customFormat="1" ht="23.25" customHeight="1" x14ac:dyDescent="0.2">
      <c r="A3" s="127" t="s">
        <v>0</v>
      </c>
      <c r="B3" s="128" t="s">
        <v>1</v>
      </c>
      <c r="C3" s="132" t="s">
        <v>14</v>
      </c>
      <c r="D3" s="132" t="s">
        <v>15</v>
      </c>
      <c r="E3" s="132" t="s">
        <v>14</v>
      </c>
      <c r="F3" s="132" t="s">
        <v>15</v>
      </c>
      <c r="G3" s="133" t="s">
        <v>14</v>
      </c>
      <c r="H3" s="133" t="s">
        <v>15</v>
      </c>
      <c r="I3" s="134" t="s">
        <v>5</v>
      </c>
      <c r="J3" s="136" t="s">
        <v>6</v>
      </c>
    </row>
    <row r="4" spans="1:10" x14ac:dyDescent="0.2">
      <c r="A4" s="7" t="s">
        <v>7</v>
      </c>
      <c r="B4" s="137"/>
      <c r="C4" s="8"/>
      <c r="D4" s="9"/>
      <c r="E4" s="9"/>
      <c r="F4" s="17"/>
      <c r="G4" s="9"/>
      <c r="H4" s="17"/>
      <c r="I4" s="18">
        <f t="shared" ref="I4:I7" si="0">((F4-C4+(F4&lt;C4))-((E4-D4+(E4&lt;D4))-(H4-G4+(H4&lt;G4))))*24</f>
        <v>0</v>
      </c>
      <c r="J4" s="15"/>
    </row>
    <row r="5" spans="1:10" x14ac:dyDescent="0.2">
      <c r="A5" s="7" t="s">
        <v>8</v>
      </c>
      <c r="B5" s="137">
        <v>44377</v>
      </c>
      <c r="C5" s="8"/>
      <c r="D5" s="9"/>
      <c r="E5" s="9"/>
      <c r="F5" s="17"/>
      <c r="G5" s="9"/>
      <c r="H5" s="17"/>
      <c r="I5" s="18">
        <f t="shared" si="0"/>
        <v>0</v>
      </c>
      <c r="J5" s="15"/>
    </row>
    <row r="6" spans="1:10" x14ac:dyDescent="0.2">
      <c r="A6" s="7" t="s">
        <v>9</v>
      </c>
      <c r="B6" s="137">
        <v>44378</v>
      </c>
      <c r="C6" s="8"/>
      <c r="D6" s="9"/>
      <c r="E6" s="9"/>
      <c r="F6" s="17"/>
      <c r="G6" s="9"/>
      <c r="H6" s="17"/>
      <c r="I6" s="18">
        <f t="shared" si="0"/>
        <v>0</v>
      </c>
      <c r="J6" s="145"/>
    </row>
    <row r="7" spans="1:10" x14ac:dyDescent="0.2">
      <c r="A7" s="7" t="s">
        <v>10</v>
      </c>
      <c r="B7" s="137">
        <v>44379</v>
      </c>
      <c r="C7" s="8"/>
      <c r="D7" s="9"/>
      <c r="E7" s="9"/>
      <c r="F7" s="17"/>
      <c r="G7" s="9"/>
      <c r="H7" s="17"/>
      <c r="I7" s="18">
        <f t="shared" si="0"/>
        <v>0</v>
      </c>
      <c r="J7" s="4"/>
    </row>
    <row r="8" spans="1:10" x14ac:dyDescent="0.2">
      <c r="A8" s="7" t="s">
        <v>11</v>
      </c>
      <c r="B8" s="128">
        <v>44380</v>
      </c>
      <c r="C8" s="8"/>
      <c r="D8" s="9"/>
      <c r="E8" s="9"/>
      <c r="F8" s="17"/>
      <c r="G8" s="9"/>
      <c r="H8" s="17"/>
      <c r="I8" s="18"/>
      <c r="J8" s="4" t="s">
        <v>35</v>
      </c>
    </row>
    <row r="9" spans="1:10" x14ac:dyDescent="0.2">
      <c r="A9" s="7" t="s">
        <v>12</v>
      </c>
      <c r="B9" s="137">
        <v>44381</v>
      </c>
      <c r="C9" s="8"/>
      <c r="D9" s="9"/>
      <c r="E9" s="9"/>
      <c r="F9" s="17"/>
      <c r="G9" s="9"/>
      <c r="H9" s="17"/>
      <c r="I9" s="18">
        <f>((F9-C9+(F9&lt;C9))-((E9-D9+(E9&lt;D9))-(H9-G9+(H9&lt;G9))))*24</f>
        <v>0</v>
      </c>
      <c r="J9" s="4"/>
    </row>
    <row r="10" spans="1:10" ht="13.5" thickBot="1" x14ac:dyDescent="0.25">
      <c r="A10" s="146" t="s">
        <v>13</v>
      </c>
      <c r="B10" s="137">
        <v>44382</v>
      </c>
      <c r="C10" s="147"/>
      <c r="D10" s="148"/>
      <c r="E10" s="9"/>
      <c r="F10" s="17"/>
      <c r="G10" s="148"/>
      <c r="H10" s="149"/>
      <c r="I10" s="19">
        <f>((F10-C10+(F10&lt;C10))-((E10-D10+(E10&lt;D10))-(H10-G10+(H10&lt;G10))))*24</f>
        <v>0</v>
      </c>
      <c r="J10" s="4"/>
    </row>
    <row r="11" spans="1:10" ht="13.5" thickBot="1" x14ac:dyDescent="0.25">
      <c r="A11" s="302" t="s">
        <v>16</v>
      </c>
      <c r="B11" s="303"/>
      <c r="C11" s="303"/>
      <c r="D11" s="303"/>
      <c r="E11" s="303"/>
      <c r="F11" s="303"/>
      <c r="G11" s="303"/>
      <c r="H11" s="304"/>
      <c r="I11" s="22">
        <f>SUM(I4:I10)</f>
        <v>0</v>
      </c>
      <c r="J11" s="4"/>
    </row>
    <row r="12" spans="1:10" x14ac:dyDescent="0.2">
      <c r="A12" s="150"/>
      <c r="B12" s="151"/>
      <c r="C12" s="152" t="s">
        <v>14</v>
      </c>
      <c r="D12" s="152" t="s">
        <v>15</v>
      </c>
      <c r="E12" s="152" t="s">
        <v>14</v>
      </c>
      <c r="F12" s="152" t="s">
        <v>15</v>
      </c>
      <c r="G12" s="152" t="s">
        <v>14</v>
      </c>
      <c r="H12" s="153" t="s">
        <v>15</v>
      </c>
      <c r="I12" s="20"/>
      <c r="J12" s="4"/>
    </row>
    <row r="13" spans="1:10" x14ac:dyDescent="0.2">
      <c r="A13" s="7" t="s">
        <v>7</v>
      </c>
      <c r="B13" s="137">
        <f>B10+1</f>
        <v>44383</v>
      </c>
      <c r="C13" s="8"/>
      <c r="D13" s="9"/>
      <c r="E13" s="9"/>
      <c r="F13" s="17"/>
      <c r="G13" s="9"/>
      <c r="H13" s="17"/>
      <c r="I13" s="18">
        <f t="shared" ref="I13:I19" si="1">((F13-C13+(F13&lt;C13))-((E13-D13+(E13&lt;D13))-(H13-G13+(H13&lt;G13))))*24</f>
        <v>0</v>
      </c>
      <c r="J13" s="4"/>
    </row>
    <row r="14" spans="1:10" x14ac:dyDescent="0.2">
      <c r="A14" s="7" t="s">
        <v>8</v>
      </c>
      <c r="B14" s="137">
        <v>44384</v>
      </c>
      <c r="C14" s="8"/>
      <c r="D14" s="9"/>
      <c r="E14" s="9"/>
      <c r="F14" s="17"/>
      <c r="G14" s="9"/>
      <c r="H14" s="17"/>
      <c r="I14" s="18">
        <f t="shared" si="1"/>
        <v>0</v>
      </c>
      <c r="J14" s="4"/>
    </row>
    <row r="15" spans="1:10" x14ac:dyDescent="0.2">
      <c r="A15" s="7" t="s">
        <v>9</v>
      </c>
      <c r="B15" s="137">
        <v>44385</v>
      </c>
      <c r="C15" s="8"/>
      <c r="D15" s="9"/>
      <c r="E15" s="9"/>
      <c r="F15" s="17"/>
      <c r="G15" s="9"/>
      <c r="H15" s="17"/>
      <c r="I15" s="18">
        <f t="shared" si="1"/>
        <v>0</v>
      </c>
      <c r="J15" s="4"/>
    </row>
    <row r="16" spans="1:10" ht="13.5" customHeight="1" x14ac:dyDescent="0.2">
      <c r="A16" s="7" t="s">
        <v>10</v>
      </c>
      <c r="B16" s="137">
        <v>44386</v>
      </c>
      <c r="C16" s="8"/>
      <c r="D16" s="9"/>
      <c r="E16" s="9"/>
      <c r="F16" s="17"/>
      <c r="G16" s="9"/>
      <c r="H16" s="17"/>
      <c r="I16" s="18">
        <f t="shared" si="1"/>
        <v>0</v>
      </c>
      <c r="J16" s="4"/>
    </row>
    <row r="17" spans="1:10" x14ac:dyDescent="0.2">
      <c r="A17" s="7" t="s">
        <v>11</v>
      </c>
      <c r="B17" s="137">
        <v>44387</v>
      </c>
      <c r="C17" s="8"/>
      <c r="D17" s="9"/>
      <c r="E17" s="9"/>
      <c r="F17" s="17"/>
      <c r="G17" s="9"/>
      <c r="H17" s="17"/>
      <c r="I17" s="18">
        <f t="shared" si="1"/>
        <v>0</v>
      </c>
      <c r="J17" s="4"/>
    </row>
    <row r="18" spans="1:10" x14ac:dyDescent="0.2">
      <c r="A18" s="7" t="s">
        <v>12</v>
      </c>
      <c r="B18" s="137">
        <v>44388</v>
      </c>
      <c r="C18" s="8"/>
      <c r="D18" s="9"/>
      <c r="E18" s="9"/>
      <c r="F18" s="17"/>
      <c r="G18" s="9"/>
      <c r="H18" s="17"/>
      <c r="I18" s="18">
        <f t="shared" si="1"/>
        <v>0</v>
      </c>
      <c r="J18" s="4"/>
    </row>
    <row r="19" spans="1:10" ht="13.5" thickBot="1" x14ac:dyDescent="0.25">
      <c r="A19" s="146" t="s">
        <v>13</v>
      </c>
      <c r="B19" s="137">
        <v>44389</v>
      </c>
      <c r="C19" s="147"/>
      <c r="D19" s="148"/>
      <c r="E19" s="9"/>
      <c r="F19" s="17"/>
      <c r="G19" s="148"/>
      <c r="H19" s="149"/>
      <c r="I19" s="19">
        <f t="shared" si="1"/>
        <v>0</v>
      </c>
      <c r="J19" s="4"/>
    </row>
    <row r="20" spans="1:10" ht="13.5" customHeight="1" thickBot="1" x14ac:dyDescent="0.25">
      <c r="A20" s="302" t="s">
        <v>16</v>
      </c>
      <c r="B20" s="303"/>
      <c r="C20" s="303"/>
      <c r="D20" s="303"/>
      <c r="E20" s="303"/>
      <c r="F20" s="303"/>
      <c r="G20" s="303"/>
      <c r="H20" s="304"/>
      <c r="I20" s="22">
        <f>SUM(I13:I19)</f>
        <v>0</v>
      </c>
      <c r="J20" s="4"/>
    </row>
    <row r="21" spans="1:10" x14ac:dyDescent="0.2">
      <c r="A21" s="154"/>
      <c r="B21" s="155"/>
      <c r="C21" s="152" t="s">
        <v>14</v>
      </c>
      <c r="D21" s="152" t="s">
        <v>15</v>
      </c>
      <c r="E21" s="152" t="s">
        <v>14</v>
      </c>
      <c r="F21" s="152" t="s">
        <v>15</v>
      </c>
      <c r="G21" s="152" t="s">
        <v>14</v>
      </c>
      <c r="H21" s="153" t="s">
        <v>15</v>
      </c>
      <c r="I21" s="21"/>
      <c r="J21" s="4"/>
    </row>
    <row r="22" spans="1:10" x14ac:dyDescent="0.2">
      <c r="A22" s="7" t="s">
        <v>7</v>
      </c>
      <c r="B22" s="137">
        <f>B19+1</f>
        <v>44390</v>
      </c>
      <c r="C22" s="8"/>
      <c r="D22" s="9"/>
      <c r="E22" s="9"/>
      <c r="F22" s="17"/>
      <c r="G22" s="9"/>
      <c r="H22" s="17"/>
      <c r="I22" s="18">
        <f t="shared" ref="I22:I28" si="2">((F22-C22+(F22&lt;C22))-((E22-D22+(E22&lt;D22))-(H22-G22+(H22&lt;G22))))*24</f>
        <v>0</v>
      </c>
      <c r="J22" s="4"/>
    </row>
    <row r="23" spans="1:10" x14ac:dyDescent="0.2">
      <c r="A23" s="7" t="s">
        <v>8</v>
      </c>
      <c r="B23" s="137">
        <v>44391</v>
      </c>
      <c r="C23" s="8"/>
      <c r="D23" s="9"/>
      <c r="E23" s="9"/>
      <c r="F23" s="17"/>
      <c r="G23" s="9"/>
      <c r="H23" s="17"/>
      <c r="I23" s="18">
        <f t="shared" si="2"/>
        <v>0</v>
      </c>
      <c r="J23" s="4"/>
    </row>
    <row r="24" spans="1:10" x14ac:dyDescent="0.2">
      <c r="A24" s="7" t="s">
        <v>9</v>
      </c>
      <c r="B24" s="137">
        <v>44392</v>
      </c>
      <c r="C24" s="8"/>
      <c r="D24" s="9"/>
      <c r="E24" s="9"/>
      <c r="F24" s="17"/>
      <c r="G24" s="9"/>
      <c r="H24" s="17"/>
      <c r="I24" s="18">
        <f t="shared" si="2"/>
        <v>0</v>
      </c>
      <c r="J24" s="4"/>
    </row>
    <row r="25" spans="1:10" x14ac:dyDescent="0.2">
      <c r="A25" s="7" t="s">
        <v>10</v>
      </c>
      <c r="B25" s="137">
        <v>44393</v>
      </c>
      <c r="C25" s="8"/>
      <c r="D25" s="9"/>
      <c r="E25" s="9"/>
      <c r="F25" s="17"/>
      <c r="G25" s="9"/>
      <c r="H25" s="17"/>
      <c r="I25" s="18">
        <f t="shared" si="2"/>
        <v>0</v>
      </c>
      <c r="J25" s="4"/>
    </row>
    <row r="26" spans="1:10" x14ac:dyDescent="0.2">
      <c r="A26" s="7" t="s">
        <v>11</v>
      </c>
      <c r="B26" s="137">
        <v>44394</v>
      </c>
      <c r="C26" s="8"/>
      <c r="D26" s="9"/>
      <c r="E26" s="9"/>
      <c r="F26" s="17"/>
      <c r="G26" s="9"/>
      <c r="H26" s="17"/>
      <c r="I26" s="18">
        <f t="shared" si="2"/>
        <v>0</v>
      </c>
      <c r="J26" s="4"/>
    </row>
    <row r="27" spans="1:10" x14ac:dyDescent="0.2">
      <c r="A27" s="7" t="s">
        <v>12</v>
      </c>
      <c r="B27" s="137">
        <v>44395</v>
      </c>
      <c r="C27" s="8"/>
      <c r="D27" s="9"/>
      <c r="E27" s="9"/>
      <c r="F27" s="17"/>
      <c r="G27" s="9"/>
      <c r="H27" s="17"/>
      <c r="I27" s="18">
        <f t="shared" si="2"/>
        <v>0</v>
      </c>
      <c r="J27" s="4"/>
    </row>
    <row r="28" spans="1:10" ht="13.5" thickBot="1" x14ac:dyDescent="0.25">
      <c r="A28" s="146" t="s">
        <v>13</v>
      </c>
      <c r="B28" s="137">
        <v>44396</v>
      </c>
      <c r="C28" s="147"/>
      <c r="D28" s="148"/>
      <c r="E28" s="9"/>
      <c r="F28" s="17"/>
      <c r="G28" s="148"/>
      <c r="H28" s="149"/>
      <c r="I28" s="19">
        <f t="shared" si="2"/>
        <v>0</v>
      </c>
      <c r="J28" s="4"/>
    </row>
    <row r="29" spans="1:10" ht="13.5" thickBot="1" x14ac:dyDescent="0.25">
      <c r="A29" s="302" t="s">
        <v>16</v>
      </c>
      <c r="B29" s="303"/>
      <c r="C29" s="303"/>
      <c r="D29" s="303"/>
      <c r="E29" s="303"/>
      <c r="F29" s="303"/>
      <c r="G29" s="303"/>
      <c r="H29" s="304"/>
      <c r="I29" s="22">
        <f>SUM(I22:I28)</f>
        <v>0</v>
      </c>
      <c r="J29" s="4"/>
    </row>
    <row r="30" spans="1:10" x14ac:dyDescent="0.2">
      <c r="A30" s="154"/>
      <c r="B30" s="155"/>
      <c r="C30" s="152" t="s">
        <v>14</v>
      </c>
      <c r="D30" s="152" t="s">
        <v>15</v>
      </c>
      <c r="E30" s="152" t="s">
        <v>14</v>
      </c>
      <c r="F30" s="152" t="s">
        <v>15</v>
      </c>
      <c r="G30" s="152" t="s">
        <v>14</v>
      </c>
      <c r="H30" s="153" t="s">
        <v>15</v>
      </c>
      <c r="I30" s="20"/>
      <c r="J30" s="4"/>
    </row>
    <row r="31" spans="1:10" x14ac:dyDescent="0.2">
      <c r="A31" s="7" t="s">
        <v>7</v>
      </c>
      <c r="B31" s="137">
        <f>B28+1</f>
        <v>44397</v>
      </c>
      <c r="C31" s="8"/>
      <c r="D31" s="9"/>
      <c r="E31" s="9"/>
      <c r="F31" s="17"/>
      <c r="G31" s="9"/>
      <c r="H31" s="17"/>
      <c r="I31" s="18">
        <f t="shared" ref="I31:I37" si="3">((F31-C31+(F31&lt;C31))-((E31-D31+(E31&lt;D31))-(H31-G31+(H31&lt;G31))))*24</f>
        <v>0</v>
      </c>
      <c r="J31" s="4"/>
    </row>
    <row r="32" spans="1:10" x14ac:dyDescent="0.2">
      <c r="A32" s="7" t="s">
        <v>8</v>
      </c>
      <c r="B32" s="137">
        <v>44398</v>
      </c>
      <c r="C32" s="8"/>
      <c r="D32" s="9"/>
      <c r="E32" s="9"/>
      <c r="F32" s="17"/>
      <c r="G32" s="9"/>
      <c r="H32" s="17"/>
      <c r="I32" s="18">
        <f t="shared" si="3"/>
        <v>0</v>
      </c>
      <c r="J32" s="4"/>
    </row>
    <row r="33" spans="1:10" x14ac:dyDescent="0.2">
      <c r="A33" s="7" t="s">
        <v>9</v>
      </c>
      <c r="B33" s="137">
        <v>44399</v>
      </c>
      <c r="C33" s="8"/>
      <c r="D33" s="9"/>
      <c r="E33" s="9"/>
      <c r="F33" s="17"/>
      <c r="G33" s="9"/>
      <c r="H33" s="17"/>
      <c r="I33" s="18">
        <f t="shared" si="3"/>
        <v>0</v>
      </c>
      <c r="J33" s="4"/>
    </row>
    <row r="34" spans="1:10" x14ac:dyDescent="0.2">
      <c r="A34" s="7" t="s">
        <v>10</v>
      </c>
      <c r="B34" s="137">
        <v>44400</v>
      </c>
      <c r="C34" s="8"/>
      <c r="D34" s="9"/>
      <c r="E34" s="9"/>
      <c r="F34" s="17"/>
      <c r="G34" s="9"/>
      <c r="H34" s="17"/>
      <c r="I34" s="18">
        <f t="shared" si="3"/>
        <v>0</v>
      </c>
      <c r="J34" s="4"/>
    </row>
    <row r="35" spans="1:10" x14ac:dyDescent="0.2">
      <c r="A35" s="7" t="s">
        <v>11</v>
      </c>
      <c r="B35" s="137">
        <v>44401</v>
      </c>
      <c r="C35" s="8"/>
      <c r="D35" s="9"/>
      <c r="E35" s="9"/>
      <c r="F35" s="17"/>
      <c r="G35" s="9"/>
      <c r="H35" s="17"/>
      <c r="I35" s="18">
        <f t="shared" si="3"/>
        <v>0</v>
      </c>
      <c r="J35" s="4"/>
    </row>
    <row r="36" spans="1:10" x14ac:dyDescent="0.2">
      <c r="A36" s="7" t="s">
        <v>12</v>
      </c>
      <c r="B36" s="137">
        <v>44402</v>
      </c>
      <c r="C36" s="8"/>
      <c r="D36" s="9"/>
      <c r="E36" s="9"/>
      <c r="F36" s="17"/>
      <c r="G36" s="9"/>
      <c r="H36" s="17"/>
      <c r="I36" s="18">
        <f t="shared" si="3"/>
        <v>0</v>
      </c>
      <c r="J36" s="4"/>
    </row>
    <row r="37" spans="1:10" ht="13.5" thickBot="1" x14ac:dyDescent="0.25">
      <c r="A37" s="146" t="s">
        <v>13</v>
      </c>
      <c r="B37" s="137">
        <v>44403</v>
      </c>
      <c r="C37" s="147"/>
      <c r="D37" s="148"/>
      <c r="E37" s="9"/>
      <c r="F37" s="17"/>
      <c r="G37" s="148"/>
      <c r="H37" s="149"/>
      <c r="I37" s="19">
        <f t="shared" si="3"/>
        <v>0</v>
      </c>
      <c r="J37" s="4"/>
    </row>
    <row r="38" spans="1:10" ht="13.5" thickBot="1" x14ac:dyDescent="0.25">
      <c r="A38" s="302" t="s">
        <v>16</v>
      </c>
      <c r="B38" s="303"/>
      <c r="C38" s="303"/>
      <c r="D38" s="303"/>
      <c r="E38" s="303"/>
      <c r="F38" s="303"/>
      <c r="G38" s="303"/>
      <c r="H38" s="304"/>
      <c r="I38" s="22">
        <f>SUM(I31:I37)</f>
        <v>0</v>
      </c>
      <c r="J38" s="4"/>
    </row>
    <row r="39" spans="1:10" x14ac:dyDescent="0.2">
      <c r="A39" s="154"/>
      <c r="B39" s="155"/>
      <c r="C39" s="152" t="s">
        <v>14</v>
      </c>
      <c r="D39" s="152" t="s">
        <v>15</v>
      </c>
      <c r="E39" s="152" t="s">
        <v>14</v>
      </c>
      <c r="F39" s="152" t="s">
        <v>15</v>
      </c>
      <c r="G39" s="152" t="s">
        <v>14</v>
      </c>
      <c r="H39" s="153" t="s">
        <v>15</v>
      </c>
      <c r="I39" s="20"/>
      <c r="J39" s="4"/>
    </row>
    <row r="40" spans="1:10" x14ac:dyDescent="0.2">
      <c r="A40" s="7" t="s">
        <v>7</v>
      </c>
      <c r="B40" s="137">
        <f>B37+1</f>
        <v>44404</v>
      </c>
      <c r="C40" s="9"/>
      <c r="D40" s="9"/>
      <c r="E40" s="9"/>
      <c r="F40" s="17"/>
      <c r="G40" s="9"/>
      <c r="H40" s="17"/>
      <c r="I40" s="18">
        <f t="shared" ref="I40:I43" si="4">((F40-C40+(F40&lt;C40))-((E40-D40+(E40&lt;D40))-(H40-G40+(H40&lt;G40))))*24</f>
        <v>0</v>
      </c>
      <c r="J40" s="4"/>
    </row>
    <row r="41" spans="1:10" x14ac:dyDescent="0.2">
      <c r="A41" s="7" t="s">
        <v>8</v>
      </c>
      <c r="B41" s="137">
        <v>44405</v>
      </c>
      <c r="C41" s="8"/>
      <c r="D41" s="9"/>
      <c r="E41" s="9"/>
      <c r="F41" s="17"/>
      <c r="G41" s="9"/>
      <c r="H41" s="17"/>
      <c r="I41" s="18">
        <f t="shared" si="4"/>
        <v>0</v>
      </c>
      <c r="J41" s="15"/>
    </row>
    <row r="42" spans="1:10" x14ac:dyDescent="0.2">
      <c r="A42" s="7" t="s">
        <v>9</v>
      </c>
      <c r="B42" s="137">
        <v>44406</v>
      </c>
      <c r="C42" s="8"/>
      <c r="D42" s="9"/>
      <c r="E42" s="9"/>
      <c r="F42" s="17"/>
      <c r="G42" s="9"/>
      <c r="H42" s="17"/>
      <c r="I42" s="18">
        <f t="shared" si="4"/>
        <v>0</v>
      </c>
      <c r="J42" s="4"/>
    </row>
    <row r="43" spans="1:10" ht="13.5" thickBot="1" x14ac:dyDescent="0.25">
      <c r="A43" s="7" t="s">
        <v>10</v>
      </c>
      <c r="B43" s="137">
        <v>44407</v>
      </c>
      <c r="C43" s="8"/>
      <c r="D43" s="9"/>
      <c r="E43" s="9"/>
      <c r="F43" s="17"/>
      <c r="G43" s="9"/>
      <c r="H43" s="17"/>
      <c r="I43" s="18">
        <f t="shared" si="4"/>
        <v>0</v>
      </c>
      <c r="J43" s="4"/>
    </row>
    <row r="44" spans="1:10" ht="13.5" thickBot="1" x14ac:dyDescent="0.25">
      <c r="A44" s="302" t="s">
        <v>16</v>
      </c>
      <c r="B44" s="303"/>
      <c r="C44" s="303"/>
      <c r="D44" s="303"/>
      <c r="E44" s="303"/>
      <c r="F44" s="303"/>
      <c r="G44" s="303"/>
      <c r="H44" s="304"/>
      <c r="I44" s="22">
        <f>SUM(I40:I43)</f>
        <v>0</v>
      </c>
      <c r="J44" s="5"/>
    </row>
    <row r="45" spans="1:10" ht="13.5" thickBot="1" x14ac:dyDescent="0.25">
      <c r="A45" s="282"/>
      <c r="B45" s="292"/>
      <c r="C45" s="284"/>
      <c r="D45" s="284"/>
      <c r="E45" s="284"/>
      <c r="F45" s="284"/>
      <c r="G45" s="284"/>
      <c r="H45" s="285" t="s">
        <v>34</v>
      </c>
      <c r="I45" s="286">
        <f>I11+I20+I29+I38+I44</f>
        <v>0</v>
      </c>
      <c r="J45" s="16"/>
    </row>
    <row r="46" spans="1:10" ht="17.25" customHeight="1" thickBot="1" x14ac:dyDescent="0.25">
      <c r="A46" s="139"/>
      <c r="B46" s="275"/>
      <c r="C46" s="140"/>
      <c r="D46" s="141" t="s">
        <v>33</v>
      </c>
      <c r="E46" s="142"/>
      <c r="F46" s="143"/>
      <c r="G46" s="143"/>
      <c r="H46" s="143"/>
      <c r="I46" s="144"/>
      <c r="J46" s="138">
        <f>E46*I45</f>
        <v>0</v>
      </c>
    </row>
    <row r="47" spans="1:10" ht="12.75" customHeight="1" x14ac:dyDescent="0.2">
      <c r="A47" s="60"/>
      <c r="B47" s="165" t="s">
        <v>61</v>
      </c>
      <c r="C47" s="117"/>
      <c r="D47" s="117"/>
      <c r="E47" s="117"/>
      <c r="F47" s="118"/>
      <c r="G47" s="295" t="s">
        <v>18</v>
      </c>
      <c r="H47" s="296"/>
      <c r="I47" s="296"/>
      <c r="J47" s="297"/>
    </row>
    <row r="48" spans="1:10" x14ac:dyDescent="0.2">
      <c r="A48" s="64"/>
      <c r="B48" s="169"/>
      <c r="C48" s="119"/>
      <c r="D48" s="119"/>
      <c r="E48" s="119"/>
      <c r="F48" s="120"/>
      <c r="G48" s="298"/>
      <c r="H48" s="299"/>
      <c r="I48" s="299"/>
      <c r="J48" s="300"/>
    </row>
    <row r="49" spans="1:10" ht="12.75" customHeight="1" x14ac:dyDescent="0.2">
      <c r="A49" s="65"/>
      <c r="B49" s="169" t="s">
        <v>59</v>
      </c>
      <c r="C49" s="172"/>
      <c r="D49" s="172"/>
      <c r="E49" s="172"/>
      <c r="F49" s="173"/>
      <c r="G49" s="298"/>
      <c r="H49" s="299"/>
      <c r="I49" s="299"/>
      <c r="J49" s="300"/>
    </row>
    <row r="50" spans="1:10" x14ac:dyDescent="0.2">
      <c r="A50" s="61"/>
      <c r="B50" s="166" t="s">
        <v>36</v>
      </c>
      <c r="C50" s="123"/>
      <c r="D50" s="123"/>
      <c r="E50" s="123"/>
      <c r="F50" s="124"/>
      <c r="G50" s="45"/>
      <c r="H50" s="39"/>
      <c r="I50" s="57"/>
      <c r="J50" s="44"/>
    </row>
    <row r="51" spans="1:10" x14ac:dyDescent="0.2">
      <c r="A51" s="62" t="s">
        <v>38</v>
      </c>
      <c r="B51" s="167" t="s">
        <v>37</v>
      </c>
      <c r="C51" s="125"/>
      <c r="D51" s="126" t="s">
        <v>54</v>
      </c>
      <c r="E51" s="119"/>
      <c r="F51" s="120"/>
      <c r="G51" s="40"/>
      <c r="H51" s="13"/>
      <c r="I51" s="46"/>
      <c r="J51" s="47"/>
    </row>
    <row r="52" spans="1:10" x14ac:dyDescent="0.2">
      <c r="A52" s="61"/>
      <c r="B52" s="168" t="s">
        <v>30</v>
      </c>
      <c r="C52" s="119"/>
      <c r="D52" s="119"/>
      <c r="E52" s="119"/>
      <c r="F52" s="120"/>
      <c r="G52" s="27" t="s">
        <v>31</v>
      </c>
      <c r="H52" s="25"/>
      <c r="I52" s="28"/>
      <c r="J52" s="26" t="s">
        <v>1</v>
      </c>
    </row>
    <row r="53" spans="1:10" x14ac:dyDescent="0.2">
      <c r="A53" s="63"/>
      <c r="B53" s="168" t="s">
        <v>39</v>
      </c>
      <c r="C53" s="119"/>
      <c r="D53" s="119"/>
      <c r="E53" s="119"/>
      <c r="F53" s="120"/>
      <c r="G53" s="27"/>
      <c r="H53" s="25"/>
      <c r="I53" s="28"/>
      <c r="J53" s="26"/>
    </row>
    <row r="54" spans="1:10" x14ac:dyDescent="0.2">
      <c r="A54" s="29" t="s">
        <v>40</v>
      </c>
      <c r="B54" s="24"/>
      <c r="C54" s="25"/>
      <c r="D54" s="30">
        <v>44377</v>
      </c>
      <c r="E54" s="31" t="s">
        <v>27</v>
      </c>
      <c r="F54" s="48">
        <v>44407</v>
      </c>
      <c r="G54" s="40"/>
      <c r="H54" s="13"/>
      <c r="I54" s="46"/>
      <c r="J54" s="47"/>
    </row>
    <row r="55" spans="1:10" x14ac:dyDescent="0.2">
      <c r="A55" s="32" t="s">
        <v>28</v>
      </c>
      <c r="B55" s="33"/>
      <c r="C55" s="34"/>
      <c r="D55" s="35">
        <v>0</v>
      </c>
      <c r="E55" s="36" t="s">
        <v>29</v>
      </c>
      <c r="F55" s="53">
        <v>0</v>
      </c>
      <c r="G55" s="41" t="s">
        <v>32</v>
      </c>
      <c r="H55" s="34"/>
      <c r="I55" s="38"/>
      <c r="J55" s="42" t="s">
        <v>1</v>
      </c>
    </row>
  </sheetData>
  <protectedRanges>
    <protectedRange sqref="A54:J55 A47:A53 C47:J53 A44:H46 A4:H43 J4:J46" name="Range1"/>
    <protectedRange sqref="B47:B53" name="Range1_2"/>
  </protectedRanges>
  <mergeCells count="10">
    <mergeCell ref="A1:J1"/>
    <mergeCell ref="G47:J49"/>
    <mergeCell ref="G2:H2"/>
    <mergeCell ref="A11:H11"/>
    <mergeCell ref="A44:H44"/>
    <mergeCell ref="A20:H20"/>
    <mergeCell ref="A29:H29"/>
    <mergeCell ref="A38:H38"/>
    <mergeCell ref="C2:D2"/>
    <mergeCell ref="E2:F2"/>
  </mergeCells>
  <phoneticPr fontId="3" type="noConversion"/>
  <printOptions horizontalCentered="1" verticalCentered="1"/>
  <pageMargins left="0.5" right="0.5" top="0.25" bottom="0.25" header="0" footer="0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/>
  <dimension ref="A1:J53"/>
  <sheetViews>
    <sheetView zoomScaleNormal="100" workbookViewId="0">
      <selection activeCell="I42" sqref="I42"/>
    </sheetView>
  </sheetViews>
  <sheetFormatPr defaultRowHeight="12.75" x14ac:dyDescent="0.2"/>
  <cols>
    <col min="2" max="2" width="7.140625" style="185" customWidth="1"/>
    <col min="3" max="9" width="8.7109375" customWidth="1"/>
    <col min="10" max="10" width="15" style="2" customWidth="1"/>
  </cols>
  <sheetData>
    <row r="1" spans="1:10" x14ac:dyDescent="0.2">
      <c r="A1" s="293" t="s">
        <v>68</v>
      </c>
      <c r="B1" s="293"/>
      <c r="C1" s="294"/>
      <c r="D1" s="294"/>
      <c r="E1" s="294"/>
      <c r="F1" s="294"/>
      <c r="G1" s="294"/>
      <c r="H1" s="294"/>
      <c r="I1" s="294"/>
      <c r="J1" s="294"/>
    </row>
    <row r="2" spans="1:10" ht="15.75" customHeight="1" x14ac:dyDescent="0.2">
      <c r="A2" s="6" t="s">
        <v>21</v>
      </c>
      <c r="B2" s="12">
        <v>2026</v>
      </c>
      <c r="C2" s="305" t="s">
        <v>2</v>
      </c>
      <c r="D2" s="305"/>
      <c r="E2" s="301" t="s">
        <v>3</v>
      </c>
      <c r="F2" s="301"/>
      <c r="G2" s="301" t="s">
        <v>4</v>
      </c>
      <c r="H2" s="301"/>
      <c r="I2" s="1"/>
      <c r="J2" s="3"/>
    </row>
    <row r="3" spans="1:10" s="10" customFormat="1" ht="23.25" customHeight="1" x14ac:dyDescent="0.2">
      <c r="A3" s="43" t="s">
        <v>0</v>
      </c>
      <c r="B3" s="131" t="s">
        <v>1</v>
      </c>
      <c r="C3" s="132" t="s">
        <v>14</v>
      </c>
      <c r="D3" s="132" t="s">
        <v>15</v>
      </c>
      <c r="E3" s="132" t="s">
        <v>14</v>
      </c>
      <c r="F3" s="132" t="s">
        <v>15</v>
      </c>
      <c r="G3" s="133" t="s">
        <v>14</v>
      </c>
      <c r="H3" s="133" t="s">
        <v>15</v>
      </c>
      <c r="I3" s="129" t="s">
        <v>5</v>
      </c>
      <c r="J3" s="136" t="s">
        <v>6</v>
      </c>
    </row>
    <row r="4" spans="1:10" x14ac:dyDescent="0.2">
      <c r="A4" s="7" t="s">
        <v>9</v>
      </c>
      <c r="B4" s="179">
        <f>'March 2026'!B42+1</f>
        <v>44651</v>
      </c>
      <c r="C4" s="8"/>
      <c r="D4" s="9"/>
      <c r="E4" s="9"/>
      <c r="F4" s="17"/>
      <c r="G4" s="9"/>
      <c r="H4" s="17"/>
      <c r="I4" s="18">
        <f t="shared" ref="I4:I5" si="0">((F4-C4+(F4&lt;C4))-((E4-D4+(E4&lt;D4))-(H4-G4+(H4&lt;G4))))*24</f>
        <v>0</v>
      </c>
      <c r="J4" s="4"/>
    </row>
    <row r="5" spans="1:10" x14ac:dyDescent="0.2">
      <c r="A5" s="7" t="s">
        <v>10</v>
      </c>
      <c r="B5" s="179">
        <v>44652</v>
      </c>
      <c r="C5" s="8"/>
      <c r="D5" s="9"/>
      <c r="E5" s="9"/>
      <c r="F5" s="17"/>
      <c r="G5" s="9"/>
      <c r="H5" s="17"/>
      <c r="I5" s="18">
        <f t="shared" si="0"/>
        <v>0</v>
      </c>
      <c r="J5" s="4"/>
    </row>
    <row r="6" spans="1:10" x14ac:dyDescent="0.2">
      <c r="A6" s="7" t="s">
        <v>11</v>
      </c>
      <c r="B6" s="178">
        <v>44653</v>
      </c>
      <c r="C6" s="8"/>
      <c r="D6" s="9"/>
      <c r="E6" s="9"/>
      <c r="F6" s="17"/>
      <c r="G6" s="9"/>
      <c r="H6" s="17"/>
      <c r="I6" s="18"/>
      <c r="J6" s="4" t="s">
        <v>35</v>
      </c>
    </row>
    <row r="7" spans="1:10" x14ac:dyDescent="0.2">
      <c r="A7" s="7" t="s">
        <v>12</v>
      </c>
      <c r="B7" s="179">
        <v>44654</v>
      </c>
      <c r="C7" s="8"/>
      <c r="D7" s="9"/>
      <c r="E7" s="9"/>
      <c r="F7" s="17"/>
      <c r="G7" s="9"/>
      <c r="H7" s="17"/>
      <c r="I7" s="18">
        <f>((F7-C7+(F7&lt;C7))-((E7-D7+(E7&lt;D7))-(H7-G7+(H7&lt;G7))))*24</f>
        <v>0</v>
      </c>
      <c r="J7" s="4"/>
    </row>
    <row r="8" spans="1:10" ht="13.5" thickBot="1" x14ac:dyDescent="0.25">
      <c r="A8" s="146" t="s">
        <v>13</v>
      </c>
      <c r="B8" s="179">
        <v>44655</v>
      </c>
      <c r="C8" s="8"/>
      <c r="D8" s="9"/>
      <c r="E8" s="9"/>
      <c r="F8" s="17"/>
      <c r="G8" s="9"/>
      <c r="H8" s="17"/>
      <c r="I8" s="19">
        <f>((F8-C8+(F8&lt;C8))-((E8-D8+(E8&lt;D8))-(H8-G8+(H8&lt;G8))))*24</f>
        <v>0</v>
      </c>
      <c r="J8" s="4"/>
    </row>
    <row r="9" spans="1:10" ht="13.5" thickBot="1" x14ac:dyDescent="0.25">
      <c r="A9" s="302" t="s">
        <v>16</v>
      </c>
      <c r="B9" s="303"/>
      <c r="C9" s="303"/>
      <c r="D9" s="303"/>
      <c r="E9" s="303"/>
      <c r="F9" s="303"/>
      <c r="G9" s="303"/>
      <c r="H9" s="304"/>
      <c r="I9" s="22">
        <f>SUM(I4:I8)</f>
        <v>0</v>
      </c>
      <c r="J9" s="4"/>
    </row>
    <row r="10" spans="1:10" x14ac:dyDescent="0.2">
      <c r="A10" s="150"/>
      <c r="B10" s="180"/>
      <c r="C10" s="152" t="s">
        <v>14</v>
      </c>
      <c r="D10" s="152" t="s">
        <v>15</v>
      </c>
      <c r="E10" s="152" t="s">
        <v>14</v>
      </c>
      <c r="F10" s="152" t="s">
        <v>15</v>
      </c>
      <c r="G10" s="152" t="s">
        <v>14</v>
      </c>
      <c r="H10" s="153" t="s">
        <v>15</v>
      </c>
      <c r="I10" s="20"/>
      <c r="J10" s="4"/>
    </row>
    <row r="11" spans="1:10" x14ac:dyDescent="0.2">
      <c r="A11" s="7" t="s">
        <v>7</v>
      </c>
      <c r="B11" s="179">
        <f>B8+1</f>
        <v>44656</v>
      </c>
      <c r="C11" s="8"/>
      <c r="D11" s="9"/>
      <c r="E11" s="9"/>
      <c r="F11" s="17"/>
      <c r="G11" s="9"/>
      <c r="H11" s="17"/>
      <c r="I11" s="18">
        <f t="shared" ref="I11:I17" si="1">((F11-C11+(F11&lt;C11))-((E11-D11+(E11&lt;D11))-(H11-G11+(H11&lt;G11))))*24</f>
        <v>0</v>
      </c>
      <c r="J11" s="4" t="s">
        <v>55</v>
      </c>
    </row>
    <row r="12" spans="1:10" x14ac:dyDescent="0.2">
      <c r="A12" s="7" t="s">
        <v>8</v>
      </c>
      <c r="B12" s="179">
        <v>44657</v>
      </c>
      <c r="C12" s="8"/>
      <c r="D12" s="9"/>
      <c r="E12" s="9"/>
      <c r="F12" s="17"/>
      <c r="G12" s="9"/>
      <c r="H12" s="17"/>
      <c r="I12" s="18">
        <f t="shared" si="1"/>
        <v>0</v>
      </c>
      <c r="J12" s="4"/>
    </row>
    <row r="13" spans="1:10" x14ac:dyDescent="0.2">
      <c r="A13" s="7" t="s">
        <v>9</v>
      </c>
      <c r="B13" s="179">
        <v>44658</v>
      </c>
      <c r="C13" s="8"/>
      <c r="D13" s="9"/>
      <c r="E13" s="9"/>
      <c r="F13" s="17"/>
      <c r="G13" s="9"/>
      <c r="H13" s="17"/>
      <c r="I13" s="18">
        <f t="shared" si="1"/>
        <v>0</v>
      </c>
      <c r="J13" s="4"/>
    </row>
    <row r="14" spans="1:10" ht="13.5" customHeight="1" x14ac:dyDescent="0.2">
      <c r="A14" s="7" t="s">
        <v>10</v>
      </c>
      <c r="B14" s="179">
        <v>44659</v>
      </c>
      <c r="C14" s="8"/>
      <c r="D14" s="9"/>
      <c r="E14" s="9"/>
      <c r="F14" s="17"/>
      <c r="G14" s="9"/>
      <c r="H14" s="17"/>
      <c r="I14" s="18">
        <f t="shared" si="1"/>
        <v>0</v>
      </c>
      <c r="J14" s="4"/>
    </row>
    <row r="15" spans="1:10" x14ac:dyDescent="0.2">
      <c r="A15" s="175" t="s">
        <v>11</v>
      </c>
      <c r="B15" s="179">
        <v>44660</v>
      </c>
      <c r="C15" s="8"/>
      <c r="D15" s="9"/>
      <c r="E15" s="9"/>
      <c r="F15" s="17"/>
      <c r="G15" s="9"/>
      <c r="H15" s="17"/>
      <c r="I15" s="18">
        <f t="shared" si="1"/>
        <v>0</v>
      </c>
      <c r="J15" s="4"/>
    </row>
    <row r="16" spans="1:10" x14ac:dyDescent="0.2">
      <c r="A16" s="7" t="s">
        <v>12</v>
      </c>
      <c r="B16" s="179">
        <v>44661</v>
      </c>
      <c r="C16" s="8"/>
      <c r="D16" s="9"/>
      <c r="E16" s="9"/>
      <c r="F16" s="17"/>
      <c r="G16" s="9"/>
      <c r="H16" s="17"/>
      <c r="I16" s="18">
        <f t="shared" si="1"/>
        <v>0</v>
      </c>
      <c r="J16" s="4"/>
    </row>
    <row r="17" spans="1:10" ht="13.5" thickBot="1" x14ac:dyDescent="0.25">
      <c r="A17" s="146" t="s">
        <v>13</v>
      </c>
      <c r="B17" s="179">
        <v>44662</v>
      </c>
      <c r="C17" s="8"/>
      <c r="D17" s="9"/>
      <c r="E17" s="9"/>
      <c r="F17" s="17"/>
      <c r="G17" s="9"/>
      <c r="H17" s="17"/>
      <c r="I17" s="19">
        <f t="shared" si="1"/>
        <v>0</v>
      </c>
      <c r="J17" s="4"/>
    </row>
    <row r="18" spans="1:10" ht="13.5" customHeight="1" thickBot="1" x14ac:dyDescent="0.25">
      <c r="A18" s="302" t="s">
        <v>16</v>
      </c>
      <c r="B18" s="303"/>
      <c r="C18" s="303"/>
      <c r="D18" s="303"/>
      <c r="E18" s="303"/>
      <c r="F18" s="303"/>
      <c r="G18" s="303"/>
      <c r="H18" s="304"/>
      <c r="I18" s="22">
        <f>SUM(I11:I17)</f>
        <v>0</v>
      </c>
      <c r="J18" s="4"/>
    </row>
    <row r="19" spans="1:10" x14ac:dyDescent="0.2">
      <c r="A19" s="154"/>
      <c r="B19" s="181"/>
      <c r="C19" s="152" t="s">
        <v>14</v>
      </c>
      <c r="D19" s="152" t="s">
        <v>15</v>
      </c>
      <c r="E19" s="152" t="s">
        <v>14</v>
      </c>
      <c r="F19" s="152" t="s">
        <v>15</v>
      </c>
      <c r="G19" s="152" t="s">
        <v>14</v>
      </c>
      <c r="H19" s="153" t="s">
        <v>15</v>
      </c>
      <c r="I19" s="21"/>
      <c r="J19" s="4"/>
    </row>
    <row r="20" spans="1:10" x14ac:dyDescent="0.2">
      <c r="A20" s="175" t="s">
        <v>7</v>
      </c>
      <c r="B20" s="179">
        <f>B17+1</f>
        <v>44663</v>
      </c>
      <c r="C20" s="8"/>
      <c r="D20" s="9"/>
      <c r="E20" s="9"/>
      <c r="F20" s="17"/>
      <c r="G20" s="9"/>
      <c r="H20" s="17"/>
      <c r="I20" s="18">
        <f t="shared" ref="I20:I26" si="2">((F20-C20+(F20&lt;C20))-((E20-D20+(E20&lt;D20))-(H20-G20+(H20&lt;G20))))*24</f>
        <v>0</v>
      </c>
      <c r="J20" s="4"/>
    </row>
    <row r="21" spans="1:10" x14ac:dyDescent="0.2">
      <c r="A21" s="7" t="s">
        <v>8</v>
      </c>
      <c r="B21" s="179">
        <v>44664</v>
      </c>
      <c r="C21" s="8"/>
      <c r="D21" s="9"/>
      <c r="E21" s="9"/>
      <c r="F21" s="17"/>
      <c r="G21" s="9"/>
      <c r="H21" s="17"/>
      <c r="I21" s="18">
        <f t="shared" si="2"/>
        <v>0</v>
      </c>
      <c r="J21" s="4"/>
    </row>
    <row r="22" spans="1:10" x14ac:dyDescent="0.2">
      <c r="A22" s="7" t="s">
        <v>9</v>
      </c>
      <c r="B22" s="179">
        <v>44665</v>
      </c>
      <c r="C22" s="8"/>
      <c r="D22" s="9"/>
      <c r="E22" s="9"/>
      <c r="F22" s="17"/>
      <c r="G22" s="9"/>
      <c r="H22" s="17"/>
      <c r="I22" s="18">
        <f t="shared" si="2"/>
        <v>0</v>
      </c>
      <c r="J22" s="4"/>
    </row>
    <row r="23" spans="1:10" x14ac:dyDescent="0.2">
      <c r="A23" s="7" t="s">
        <v>10</v>
      </c>
      <c r="B23" s="179">
        <v>44666</v>
      </c>
      <c r="C23" s="8"/>
      <c r="D23" s="9"/>
      <c r="E23" s="9"/>
      <c r="F23" s="17"/>
      <c r="G23" s="9"/>
      <c r="H23" s="17"/>
      <c r="I23" s="18">
        <f t="shared" si="2"/>
        <v>0</v>
      </c>
      <c r="J23" s="4"/>
    </row>
    <row r="24" spans="1:10" x14ac:dyDescent="0.2">
      <c r="A24" s="7" t="s">
        <v>11</v>
      </c>
      <c r="B24" s="179">
        <v>44667</v>
      </c>
      <c r="C24" s="8"/>
      <c r="D24" s="9"/>
      <c r="E24" s="9"/>
      <c r="F24" s="17"/>
      <c r="G24" s="9"/>
      <c r="H24" s="17"/>
      <c r="I24" s="18">
        <f t="shared" si="2"/>
        <v>0</v>
      </c>
      <c r="J24" s="4"/>
    </row>
    <row r="25" spans="1:10" x14ac:dyDescent="0.2">
      <c r="A25" s="7" t="s">
        <v>12</v>
      </c>
      <c r="B25" s="179">
        <v>44668</v>
      </c>
      <c r="C25" s="8"/>
      <c r="D25" s="9"/>
      <c r="E25" s="9"/>
      <c r="F25" s="17"/>
      <c r="G25" s="9"/>
      <c r="H25" s="17"/>
      <c r="I25" s="18">
        <f t="shared" si="2"/>
        <v>0</v>
      </c>
      <c r="J25" s="4"/>
    </row>
    <row r="26" spans="1:10" ht="13.5" thickBot="1" x14ac:dyDescent="0.25">
      <c r="A26" s="146" t="s">
        <v>13</v>
      </c>
      <c r="B26" s="179">
        <v>44669</v>
      </c>
      <c r="C26" s="8"/>
      <c r="D26" s="9"/>
      <c r="E26" s="9"/>
      <c r="F26" s="17"/>
      <c r="G26" s="9"/>
      <c r="H26" s="17"/>
      <c r="I26" s="19">
        <f t="shared" si="2"/>
        <v>0</v>
      </c>
      <c r="J26" s="4"/>
    </row>
    <row r="27" spans="1:10" ht="13.5" thickBot="1" x14ac:dyDescent="0.25">
      <c r="A27" s="302" t="s">
        <v>16</v>
      </c>
      <c r="B27" s="303"/>
      <c r="C27" s="303"/>
      <c r="D27" s="303"/>
      <c r="E27" s="303"/>
      <c r="F27" s="303"/>
      <c r="G27" s="303"/>
      <c r="H27" s="304"/>
      <c r="I27" s="22">
        <f>SUM(I20:I26)</f>
        <v>0</v>
      </c>
      <c r="J27" s="4"/>
    </row>
    <row r="28" spans="1:10" x14ac:dyDescent="0.2">
      <c r="A28" s="154"/>
      <c r="B28" s="181"/>
      <c r="C28" s="152" t="s">
        <v>14</v>
      </c>
      <c r="D28" s="152" t="s">
        <v>15</v>
      </c>
      <c r="E28" s="152" t="s">
        <v>14</v>
      </c>
      <c r="F28" s="152" t="s">
        <v>15</v>
      </c>
      <c r="G28" s="152" t="s">
        <v>14</v>
      </c>
      <c r="H28" s="153" t="s">
        <v>15</v>
      </c>
      <c r="I28" s="20"/>
      <c r="J28" s="4"/>
    </row>
    <row r="29" spans="1:10" x14ac:dyDescent="0.2">
      <c r="A29" s="7" t="s">
        <v>7</v>
      </c>
      <c r="B29" s="179">
        <f>B26+1</f>
        <v>44670</v>
      </c>
      <c r="C29" s="8"/>
      <c r="D29" s="9"/>
      <c r="E29" s="9"/>
      <c r="F29" s="17"/>
      <c r="G29" s="9"/>
      <c r="H29" s="17"/>
      <c r="I29" s="18">
        <f t="shared" ref="I29:I35" si="3">((F29-C29+(F29&lt;C29))-((E29-D29+(E29&lt;D29))-(H29-G29+(H29&lt;G29))))*24</f>
        <v>0</v>
      </c>
      <c r="J29" s="4"/>
    </row>
    <row r="30" spans="1:10" x14ac:dyDescent="0.2">
      <c r="A30" s="7" t="s">
        <v>8</v>
      </c>
      <c r="B30" s="179">
        <v>44671</v>
      </c>
      <c r="C30" s="8"/>
      <c r="D30" s="9"/>
      <c r="E30" s="9"/>
      <c r="F30" s="17"/>
      <c r="G30" s="9"/>
      <c r="H30" s="17"/>
      <c r="I30" s="18">
        <f t="shared" si="3"/>
        <v>0</v>
      </c>
      <c r="J30" s="4"/>
    </row>
    <row r="31" spans="1:10" x14ac:dyDescent="0.2">
      <c r="A31" s="7" t="s">
        <v>9</v>
      </c>
      <c r="B31" s="179">
        <v>44672</v>
      </c>
      <c r="C31" s="8"/>
      <c r="D31" s="9"/>
      <c r="E31" s="9"/>
      <c r="F31" s="17"/>
      <c r="G31" s="9"/>
      <c r="H31" s="17"/>
      <c r="I31" s="18">
        <f t="shared" si="3"/>
        <v>0</v>
      </c>
      <c r="J31" s="4"/>
    </row>
    <row r="32" spans="1:10" x14ac:dyDescent="0.2">
      <c r="A32" s="7" t="s">
        <v>10</v>
      </c>
      <c r="B32" s="179">
        <v>44673</v>
      </c>
      <c r="C32" s="8"/>
      <c r="D32" s="9"/>
      <c r="E32" s="9"/>
      <c r="F32" s="17"/>
      <c r="G32" s="9"/>
      <c r="H32" s="17"/>
      <c r="I32" s="18">
        <f t="shared" si="3"/>
        <v>0</v>
      </c>
      <c r="J32" s="4"/>
    </row>
    <row r="33" spans="1:10" x14ac:dyDescent="0.2">
      <c r="A33" s="7" t="s">
        <v>11</v>
      </c>
      <c r="B33" s="179">
        <v>44674</v>
      </c>
      <c r="C33" s="8"/>
      <c r="D33" s="9"/>
      <c r="E33" s="9"/>
      <c r="F33" s="17"/>
      <c r="G33" s="9"/>
      <c r="H33" s="17"/>
      <c r="I33" s="18">
        <f t="shared" si="3"/>
        <v>0</v>
      </c>
      <c r="J33" s="4"/>
    </row>
    <row r="34" spans="1:10" x14ac:dyDescent="0.2">
      <c r="A34" s="7" t="s">
        <v>12</v>
      </c>
      <c r="B34" s="179">
        <v>44675</v>
      </c>
      <c r="C34" s="8"/>
      <c r="D34" s="9"/>
      <c r="E34" s="9"/>
      <c r="F34" s="17"/>
      <c r="G34" s="9"/>
      <c r="H34" s="17"/>
      <c r="I34" s="18">
        <f t="shared" si="3"/>
        <v>0</v>
      </c>
      <c r="J34" s="4"/>
    </row>
    <row r="35" spans="1:10" ht="13.5" thickBot="1" x14ac:dyDescent="0.25">
      <c r="A35" s="146" t="s">
        <v>13</v>
      </c>
      <c r="B35" s="179">
        <v>44676</v>
      </c>
      <c r="C35" s="8"/>
      <c r="D35" s="9"/>
      <c r="E35" s="9"/>
      <c r="F35" s="17"/>
      <c r="G35" s="9"/>
      <c r="H35" s="17"/>
      <c r="I35" s="19">
        <f t="shared" si="3"/>
        <v>0</v>
      </c>
      <c r="J35" s="4"/>
    </row>
    <row r="36" spans="1:10" ht="13.5" thickBot="1" x14ac:dyDescent="0.25">
      <c r="A36" s="302" t="s">
        <v>16</v>
      </c>
      <c r="B36" s="303"/>
      <c r="C36" s="303"/>
      <c r="D36" s="303"/>
      <c r="E36" s="303"/>
      <c r="F36" s="303"/>
      <c r="G36" s="303"/>
      <c r="H36" s="304"/>
      <c r="I36" s="22">
        <f>SUM(I29:I35)</f>
        <v>0</v>
      </c>
      <c r="J36" s="4"/>
    </row>
    <row r="37" spans="1:10" x14ac:dyDescent="0.2">
      <c r="A37" s="154"/>
      <c r="B37" s="181"/>
      <c r="C37" s="152" t="s">
        <v>14</v>
      </c>
      <c r="D37" s="152" t="s">
        <v>15</v>
      </c>
      <c r="E37" s="152" t="s">
        <v>14</v>
      </c>
      <c r="F37" s="152" t="s">
        <v>15</v>
      </c>
      <c r="G37" s="152" t="s">
        <v>14</v>
      </c>
      <c r="H37" s="153" t="s">
        <v>15</v>
      </c>
      <c r="I37" s="20"/>
      <c r="J37" s="4"/>
    </row>
    <row r="38" spans="1:10" x14ac:dyDescent="0.2">
      <c r="A38" s="7" t="s">
        <v>7</v>
      </c>
      <c r="B38" s="179">
        <f>B35+1</f>
        <v>44677</v>
      </c>
      <c r="C38" s="8"/>
      <c r="D38" s="9"/>
      <c r="E38" s="9"/>
      <c r="F38" s="17"/>
      <c r="G38" s="9"/>
      <c r="H38" s="17"/>
      <c r="I38" s="18">
        <f>((F38-C38+(F38&lt;C38))-((E38-D38+(E38&lt;D38))-(H38-G38+(H38&lt;G38))))*24</f>
        <v>0</v>
      </c>
      <c r="J38" s="4" t="s">
        <v>55</v>
      </c>
    </row>
    <row r="39" spans="1:10" x14ac:dyDescent="0.2">
      <c r="A39" s="7" t="s">
        <v>8</v>
      </c>
      <c r="B39" s="179">
        <v>44678</v>
      </c>
      <c r="C39" s="8"/>
      <c r="D39" s="9"/>
      <c r="E39" s="9"/>
      <c r="F39" s="17"/>
      <c r="G39" s="9"/>
      <c r="H39" s="17"/>
      <c r="I39" s="18">
        <f>((F39-C39+(F39&lt;C39))-((E39-D39+(E39&lt;D39))-(H39-G39+(H39&lt;G39))))*24</f>
        <v>0</v>
      </c>
      <c r="J39" s="4"/>
    </row>
    <row r="40" spans="1:10" x14ac:dyDescent="0.2">
      <c r="A40" s="7" t="s">
        <v>9</v>
      </c>
      <c r="B40" s="179">
        <v>44679</v>
      </c>
      <c r="C40" s="8"/>
      <c r="D40" s="9"/>
      <c r="E40" s="9"/>
      <c r="F40" s="17"/>
      <c r="G40" s="9"/>
      <c r="H40" s="17"/>
      <c r="I40" s="18">
        <f t="shared" ref="I40:I41" si="4">((F40-C40+(F40&lt;C40))-((E40-D40+(E40&lt;D40))-(H40-G40+(H40&lt;G40))))*24</f>
        <v>0</v>
      </c>
      <c r="J40" s="4"/>
    </row>
    <row r="41" spans="1:10" ht="13.5" thickBot="1" x14ac:dyDescent="0.25">
      <c r="A41" s="7" t="s">
        <v>10</v>
      </c>
      <c r="B41" s="179">
        <v>44680</v>
      </c>
      <c r="C41" s="8"/>
      <c r="D41" s="9"/>
      <c r="E41" s="9"/>
      <c r="F41" s="17"/>
      <c r="G41" s="9"/>
      <c r="H41" s="17"/>
      <c r="I41" s="18">
        <f t="shared" si="4"/>
        <v>0</v>
      </c>
      <c r="J41" s="4"/>
    </row>
    <row r="42" spans="1:10" ht="13.5" thickBot="1" x14ac:dyDescent="0.25">
      <c r="A42" s="302" t="s">
        <v>16</v>
      </c>
      <c r="B42" s="303"/>
      <c r="C42" s="303"/>
      <c r="D42" s="303"/>
      <c r="E42" s="303"/>
      <c r="F42" s="303"/>
      <c r="G42" s="303"/>
      <c r="H42" s="304"/>
      <c r="I42" s="22">
        <f>SUM(I38:I41)</f>
        <v>0</v>
      </c>
      <c r="J42" s="5"/>
    </row>
    <row r="43" spans="1:10" ht="13.5" thickBot="1" x14ac:dyDescent="0.25">
      <c r="A43" s="282"/>
      <c r="B43" s="283"/>
      <c r="C43" s="284"/>
      <c r="D43" s="284"/>
      <c r="E43" s="284"/>
      <c r="F43" s="284"/>
      <c r="G43" s="284"/>
      <c r="H43" s="285" t="s">
        <v>34</v>
      </c>
      <c r="I43" s="286">
        <f>I9+I18+I27+I36+I42</f>
        <v>0</v>
      </c>
      <c r="J43" s="16"/>
    </row>
    <row r="44" spans="1:10" ht="17.25" customHeight="1" thickBot="1" x14ac:dyDescent="0.25">
      <c r="A44" s="139"/>
      <c r="B44" s="182"/>
      <c r="C44" s="140"/>
      <c r="D44" s="141" t="s">
        <v>33</v>
      </c>
      <c r="E44" s="142"/>
      <c r="F44" s="143"/>
      <c r="G44" s="143"/>
      <c r="H44" s="143"/>
      <c r="I44" s="144"/>
      <c r="J44" s="138">
        <f>E44*I43</f>
        <v>0</v>
      </c>
    </row>
    <row r="45" spans="1:10" ht="12.75" customHeight="1" x14ac:dyDescent="0.2">
      <c r="A45" s="94"/>
      <c r="B45" s="165" t="s">
        <v>61</v>
      </c>
      <c r="C45" s="117">
        <f>'March 2026'!C46</f>
        <v>0</v>
      </c>
      <c r="D45" s="117"/>
      <c r="E45" s="117"/>
      <c r="F45" s="118"/>
      <c r="G45" s="298" t="s">
        <v>18</v>
      </c>
      <c r="H45" s="299"/>
      <c r="I45" s="299"/>
      <c r="J45" s="300"/>
    </row>
    <row r="46" spans="1:10" x14ac:dyDescent="0.2">
      <c r="A46" s="106"/>
      <c r="B46" s="169"/>
      <c r="C46" s="119"/>
      <c r="D46" s="119"/>
      <c r="E46" s="119"/>
      <c r="F46" s="120"/>
      <c r="G46" s="299"/>
      <c r="H46" s="299"/>
      <c r="I46" s="299"/>
      <c r="J46" s="300"/>
    </row>
    <row r="47" spans="1:10" ht="12.75" customHeight="1" x14ac:dyDescent="0.2">
      <c r="A47" s="107"/>
      <c r="B47" s="169" t="s">
        <v>59</v>
      </c>
      <c r="C47" s="172"/>
      <c r="D47" s="172"/>
      <c r="E47" s="172"/>
      <c r="F47" s="173"/>
      <c r="G47" s="298"/>
      <c r="H47" s="299"/>
      <c r="I47" s="299"/>
      <c r="J47" s="300"/>
    </row>
    <row r="48" spans="1:10" x14ac:dyDescent="0.2">
      <c r="A48" s="95"/>
      <c r="B48" s="166" t="s">
        <v>36</v>
      </c>
      <c r="C48" s="123">
        <f>'March 2026'!C49</f>
        <v>0</v>
      </c>
      <c r="D48" s="123"/>
      <c r="E48" s="123"/>
      <c r="F48" s="124"/>
      <c r="G48" s="50"/>
      <c r="H48" s="49"/>
      <c r="I48" s="49"/>
      <c r="J48" s="51"/>
    </row>
    <row r="49" spans="1:10" x14ac:dyDescent="0.2">
      <c r="A49" s="96" t="s">
        <v>38</v>
      </c>
      <c r="B49" s="167" t="s">
        <v>37</v>
      </c>
      <c r="C49" s="125">
        <f>'March 2026'!C50</f>
        <v>0</v>
      </c>
      <c r="D49" s="126" t="s">
        <v>54</v>
      </c>
      <c r="E49" s="119">
        <f>'March 2026'!E50</f>
        <v>0</v>
      </c>
      <c r="F49" s="120"/>
      <c r="G49" s="40"/>
      <c r="H49" s="13"/>
      <c r="I49" s="46"/>
      <c r="J49" s="47"/>
    </row>
    <row r="50" spans="1:10" x14ac:dyDescent="0.2">
      <c r="A50" s="95"/>
      <c r="B50" s="168" t="s">
        <v>30</v>
      </c>
      <c r="C50" s="119">
        <f>'March 2026'!C51</f>
        <v>0</v>
      </c>
      <c r="D50" s="119"/>
      <c r="E50" s="119"/>
      <c r="F50" s="120"/>
      <c r="G50" s="27" t="s">
        <v>31</v>
      </c>
      <c r="H50" s="25"/>
      <c r="I50" s="28"/>
      <c r="J50" s="26" t="s">
        <v>1</v>
      </c>
    </row>
    <row r="51" spans="1:10" x14ac:dyDescent="0.2">
      <c r="A51" s="97"/>
      <c r="B51" s="168" t="s">
        <v>39</v>
      </c>
      <c r="C51" s="119">
        <f>'March 2026'!C52</f>
        <v>0</v>
      </c>
      <c r="D51" s="119"/>
      <c r="E51" s="119"/>
      <c r="F51" s="120"/>
      <c r="G51" s="27"/>
      <c r="H51" s="25"/>
      <c r="I51" s="28"/>
      <c r="J51" s="26"/>
    </row>
    <row r="52" spans="1:10" x14ac:dyDescent="0.2">
      <c r="A52" s="29" t="s">
        <v>48</v>
      </c>
      <c r="B52" s="183"/>
      <c r="C52" s="25"/>
      <c r="D52" s="30">
        <v>44651</v>
      </c>
      <c r="E52" s="31" t="s">
        <v>27</v>
      </c>
      <c r="F52" s="48">
        <v>44680</v>
      </c>
      <c r="G52" s="40"/>
      <c r="H52" s="13"/>
      <c r="I52" s="46"/>
      <c r="J52" s="47"/>
    </row>
    <row r="53" spans="1:10" x14ac:dyDescent="0.2">
      <c r="A53" s="32" t="s">
        <v>28</v>
      </c>
      <c r="B53" s="184"/>
      <c r="C53" s="34"/>
      <c r="D53" s="35">
        <f>'March 2026'!D54</f>
        <v>0</v>
      </c>
      <c r="E53" s="36" t="s">
        <v>29</v>
      </c>
      <c r="F53" s="53">
        <f>'March 2026'!F54</f>
        <v>0</v>
      </c>
      <c r="G53" s="41" t="s">
        <v>32</v>
      </c>
      <c r="H53" s="34"/>
      <c r="I53" s="38"/>
      <c r="J53" s="42" t="s">
        <v>1</v>
      </c>
    </row>
  </sheetData>
  <protectedRanges>
    <protectedRange sqref="A45 A52:J53 A48:A51 C45:J51 A9:H10 A4:B8 A18:H19 A11:B17 A27:H28 A20:B26 A36:H37 A29:B35 A42:H44 A38:B41 A2:H3 J2:J43" name="Range1"/>
    <protectedRange sqref="A46:A47" name="Range1_3"/>
    <protectedRange sqref="B45:B51" name="Range1_1"/>
    <protectedRange sqref="C4:H8 C11:H17 C20:H26 C29:H35 C38:H41" name="Range1_4_4"/>
  </protectedRanges>
  <mergeCells count="10">
    <mergeCell ref="A1:J1"/>
    <mergeCell ref="G45:J47"/>
    <mergeCell ref="A36:H36"/>
    <mergeCell ref="A42:H42"/>
    <mergeCell ref="A18:H18"/>
    <mergeCell ref="C2:D2"/>
    <mergeCell ref="E2:F2"/>
    <mergeCell ref="G2:H2"/>
    <mergeCell ref="A9:H9"/>
    <mergeCell ref="A27:H27"/>
  </mergeCells>
  <phoneticPr fontId="3" type="noConversion"/>
  <printOptions horizontalCentered="1" verticalCentered="1"/>
  <pageMargins left="0.5" right="0.5" top="0.25" bottom="0.25" header="0" footer="0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/>
  <dimension ref="A1:J54"/>
  <sheetViews>
    <sheetView topLeftCell="A4" zoomScaleNormal="100" workbookViewId="0">
      <selection activeCell="I43" sqref="I43"/>
    </sheetView>
  </sheetViews>
  <sheetFormatPr defaultRowHeight="12.75" x14ac:dyDescent="0.2"/>
  <cols>
    <col min="2" max="2" width="7.140625" style="185" customWidth="1"/>
    <col min="3" max="9" width="8.7109375" customWidth="1"/>
    <col min="10" max="10" width="16" style="2" customWidth="1"/>
  </cols>
  <sheetData>
    <row r="1" spans="1:10" x14ac:dyDescent="0.2">
      <c r="A1" s="293" t="s">
        <v>68</v>
      </c>
      <c r="B1" s="293"/>
      <c r="C1" s="294"/>
      <c r="D1" s="294"/>
      <c r="E1" s="294"/>
      <c r="F1" s="294"/>
      <c r="G1" s="294"/>
      <c r="H1" s="294"/>
      <c r="I1" s="294"/>
      <c r="J1" s="294"/>
    </row>
    <row r="2" spans="1:10" ht="15.75" customHeight="1" x14ac:dyDescent="0.2">
      <c r="A2" s="6" t="s">
        <v>26</v>
      </c>
      <c r="B2" s="12">
        <v>2026</v>
      </c>
      <c r="C2" s="305" t="s">
        <v>2</v>
      </c>
      <c r="D2" s="305"/>
      <c r="E2" s="301" t="s">
        <v>3</v>
      </c>
      <c r="F2" s="301"/>
      <c r="G2" s="301" t="s">
        <v>4</v>
      </c>
      <c r="H2" s="301"/>
      <c r="I2" s="1"/>
      <c r="J2" s="3"/>
    </row>
    <row r="3" spans="1:10" s="10" customFormat="1" ht="23.25" customHeight="1" x14ac:dyDescent="0.2">
      <c r="A3" s="43" t="s">
        <v>0</v>
      </c>
      <c r="B3" s="131" t="s">
        <v>1</v>
      </c>
      <c r="C3" s="132" t="s">
        <v>14</v>
      </c>
      <c r="D3" s="132" t="s">
        <v>15</v>
      </c>
      <c r="E3" s="132" t="s">
        <v>14</v>
      </c>
      <c r="F3" s="132" t="s">
        <v>15</v>
      </c>
      <c r="G3" s="133" t="s">
        <v>14</v>
      </c>
      <c r="H3" s="133" t="s">
        <v>15</v>
      </c>
      <c r="I3" s="129" t="s">
        <v>5</v>
      </c>
      <c r="J3" s="136" t="s">
        <v>6</v>
      </c>
    </row>
    <row r="4" spans="1:10" x14ac:dyDescent="0.2">
      <c r="A4" s="150"/>
      <c r="B4" s="180"/>
      <c r="C4" s="152" t="s">
        <v>14</v>
      </c>
      <c r="D4" s="152" t="s">
        <v>15</v>
      </c>
      <c r="E4" s="152" t="s">
        <v>14</v>
      </c>
      <c r="F4" s="152" t="s">
        <v>15</v>
      </c>
      <c r="G4" s="152" t="s">
        <v>14</v>
      </c>
      <c r="H4" s="153" t="s">
        <v>15</v>
      </c>
      <c r="I4" s="20"/>
      <c r="J4" s="4"/>
    </row>
    <row r="5" spans="1:10" x14ac:dyDescent="0.2">
      <c r="A5" s="7" t="s">
        <v>11</v>
      </c>
      <c r="B5" s="179">
        <f>'April 2026'!B41+1</f>
        <v>44681</v>
      </c>
      <c r="C5" s="8"/>
      <c r="D5" s="9"/>
      <c r="E5" s="9"/>
      <c r="F5" s="17"/>
      <c r="G5" s="9"/>
      <c r="H5" s="17"/>
      <c r="I5" s="18">
        <f t="shared" ref="I5:I7" si="0">((F5-C5+(F5&lt;C5))-((E5-D5+(E5&lt;D5))-(H5-G5+(H5&lt;G5))))*24</f>
        <v>0</v>
      </c>
      <c r="J5" s="4"/>
    </row>
    <row r="6" spans="1:10" x14ac:dyDescent="0.2">
      <c r="A6" s="7" t="s">
        <v>12</v>
      </c>
      <c r="B6" s="179">
        <v>44682</v>
      </c>
      <c r="C6" s="8"/>
      <c r="D6" s="9"/>
      <c r="E6" s="9"/>
      <c r="F6" s="17"/>
      <c r="G6" s="9"/>
      <c r="H6" s="17"/>
      <c r="I6" s="18">
        <f t="shared" si="0"/>
        <v>0</v>
      </c>
      <c r="J6" s="4"/>
    </row>
    <row r="7" spans="1:10" ht="13.5" thickBot="1" x14ac:dyDescent="0.25">
      <c r="A7" s="146" t="s">
        <v>13</v>
      </c>
      <c r="B7" s="179">
        <v>44683</v>
      </c>
      <c r="C7" s="8"/>
      <c r="D7" s="9"/>
      <c r="E7" s="9"/>
      <c r="F7" s="17"/>
      <c r="G7" s="9"/>
      <c r="H7" s="17"/>
      <c r="I7" s="19">
        <f t="shared" si="0"/>
        <v>0</v>
      </c>
      <c r="J7" s="4"/>
    </row>
    <row r="8" spans="1:10" ht="13.5" customHeight="1" thickBot="1" x14ac:dyDescent="0.25">
      <c r="A8" s="302" t="s">
        <v>16</v>
      </c>
      <c r="B8" s="303"/>
      <c r="C8" s="303"/>
      <c r="D8" s="303"/>
      <c r="E8" s="303"/>
      <c r="F8" s="303"/>
      <c r="G8" s="303"/>
      <c r="H8" s="304"/>
      <c r="I8" s="22">
        <f>SUM(I5:I7)</f>
        <v>0</v>
      </c>
      <c r="J8" s="4"/>
    </row>
    <row r="9" spans="1:10" x14ac:dyDescent="0.2">
      <c r="A9" s="154"/>
      <c r="B9" s="181"/>
      <c r="C9" s="152" t="s">
        <v>14</v>
      </c>
      <c r="D9" s="152" t="s">
        <v>15</v>
      </c>
      <c r="E9" s="152" t="s">
        <v>14</v>
      </c>
      <c r="F9" s="152" t="s">
        <v>15</v>
      </c>
      <c r="G9" s="152" t="s">
        <v>14</v>
      </c>
      <c r="H9" s="153" t="s">
        <v>15</v>
      </c>
      <c r="I9" s="21"/>
      <c r="J9" s="4"/>
    </row>
    <row r="10" spans="1:10" x14ac:dyDescent="0.2">
      <c r="A10" s="7" t="s">
        <v>7</v>
      </c>
      <c r="B10" s="179">
        <f>B7+1</f>
        <v>44684</v>
      </c>
      <c r="C10" s="8"/>
      <c r="D10" s="9"/>
      <c r="E10" s="9"/>
      <c r="F10" s="17"/>
      <c r="G10" s="9"/>
      <c r="H10" s="17"/>
      <c r="I10" s="18">
        <f t="shared" ref="I10:I16" si="1">((F10-C10+(F10&lt;C10))-((E10-D10+(E10&lt;D10))-(H10-G10+(H10&lt;G10))))*24</f>
        <v>0</v>
      </c>
      <c r="J10" s="4"/>
    </row>
    <row r="11" spans="1:10" x14ac:dyDescent="0.2">
      <c r="A11" s="7" t="s">
        <v>8</v>
      </c>
      <c r="B11" s="179">
        <v>44685</v>
      </c>
      <c r="C11" s="8"/>
      <c r="D11" s="9"/>
      <c r="E11" s="9"/>
      <c r="F11" s="17"/>
      <c r="G11" s="9"/>
      <c r="H11" s="17"/>
      <c r="I11" s="18">
        <f t="shared" si="1"/>
        <v>0</v>
      </c>
      <c r="J11" s="4"/>
    </row>
    <row r="12" spans="1:10" x14ac:dyDescent="0.2">
      <c r="A12" s="7" t="s">
        <v>9</v>
      </c>
      <c r="B12" s="179">
        <v>44686</v>
      </c>
      <c r="C12" s="8"/>
      <c r="D12" s="9"/>
      <c r="E12" s="9"/>
      <c r="F12" s="17"/>
      <c r="G12" s="9"/>
      <c r="H12" s="17"/>
      <c r="I12" s="18">
        <f t="shared" si="1"/>
        <v>0</v>
      </c>
      <c r="J12" s="4"/>
    </row>
    <row r="13" spans="1:10" x14ac:dyDescent="0.2">
      <c r="A13" s="7" t="s">
        <v>10</v>
      </c>
      <c r="B13" s="179">
        <v>44687</v>
      </c>
      <c r="C13" s="8"/>
      <c r="D13" s="9"/>
      <c r="E13" s="9"/>
      <c r="F13" s="17"/>
      <c r="G13" s="9"/>
      <c r="H13" s="17"/>
      <c r="I13" s="18">
        <f t="shared" si="1"/>
        <v>0</v>
      </c>
      <c r="J13" s="4"/>
    </row>
    <row r="14" spans="1:10" x14ac:dyDescent="0.2">
      <c r="A14" s="7" t="s">
        <v>11</v>
      </c>
      <c r="B14" s="179">
        <v>44688</v>
      </c>
      <c r="C14" s="8"/>
      <c r="D14" s="9"/>
      <c r="E14" s="9"/>
      <c r="F14" s="17"/>
      <c r="G14" s="9"/>
      <c r="H14" s="17"/>
      <c r="I14" s="18">
        <f t="shared" si="1"/>
        <v>0</v>
      </c>
      <c r="J14" s="4"/>
    </row>
    <row r="15" spans="1:10" x14ac:dyDescent="0.2">
      <c r="A15" s="7" t="s">
        <v>12</v>
      </c>
      <c r="B15" s="179">
        <v>44689</v>
      </c>
      <c r="C15" s="8"/>
      <c r="D15" s="9"/>
      <c r="E15" s="9"/>
      <c r="F15" s="17"/>
      <c r="G15" s="9"/>
      <c r="H15" s="17"/>
      <c r="I15" s="18">
        <f t="shared" si="1"/>
        <v>0</v>
      </c>
      <c r="J15" s="4"/>
    </row>
    <row r="16" spans="1:10" ht="13.5" thickBot="1" x14ac:dyDescent="0.25">
      <c r="A16" s="146" t="s">
        <v>13</v>
      </c>
      <c r="B16" s="179">
        <v>44690</v>
      </c>
      <c r="C16" s="8"/>
      <c r="D16" s="9"/>
      <c r="E16" s="9"/>
      <c r="F16" s="17"/>
      <c r="G16" s="9"/>
      <c r="H16" s="17"/>
      <c r="I16" s="19">
        <f t="shared" si="1"/>
        <v>0</v>
      </c>
      <c r="J16" s="4"/>
    </row>
    <row r="17" spans="1:10" ht="13.5" thickBot="1" x14ac:dyDescent="0.25">
      <c r="A17" s="302" t="s">
        <v>16</v>
      </c>
      <c r="B17" s="303"/>
      <c r="C17" s="303"/>
      <c r="D17" s="303"/>
      <c r="E17" s="303"/>
      <c r="F17" s="303"/>
      <c r="G17" s="303"/>
      <c r="H17" s="304"/>
      <c r="I17" s="22">
        <f>SUM(I10:I16)</f>
        <v>0</v>
      </c>
      <c r="J17" s="4"/>
    </row>
    <row r="18" spans="1:10" x14ac:dyDescent="0.2">
      <c r="A18" s="154"/>
      <c r="B18" s="181"/>
      <c r="C18" s="152" t="s">
        <v>14</v>
      </c>
      <c r="D18" s="152" t="s">
        <v>15</v>
      </c>
      <c r="E18" s="152" t="s">
        <v>14</v>
      </c>
      <c r="F18" s="152" t="s">
        <v>15</v>
      </c>
      <c r="G18" s="152" t="s">
        <v>14</v>
      </c>
      <c r="H18" s="153" t="s">
        <v>15</v>
      </c>
      <c r="I18" s="20"/>
      <c r="J18" s="4"/>
    </row>
    <row r="19" spans="1:10" x14ac:dyDescent="0.2">
      <c r="A19" s="7" t="s">
        <v>7</v>
      </c>
      <c r="B19" s="179">
        <f>B16+1</f>
        <v>44691</v>
      </c>
      <c r="C19" s="8"/>
      <c r="D19" s="9"/>
      <c r="E19" s="9"/>
      <c r="F19" s="17"/>
      <c r="G19" s="9"/>
      <c r="H19" s="17"/>
      <c r="I19" s="18">
        <f t="shared" ref="I19:I25" si="2">((F19-C19+(F19&lt;C19))-((E19-D19+(E19&lt;D19))-(H19-G19+(H19&lt;G19))))*24</f>
        <v>0</v>
      </c>
      <c r="J19" s="4"/>
    </row>
    <row r="20" spans="1:10" x14ac:dyDescent="0.2">
      <c r="A20" s="7" t="s">
        <v>8</v>
      </c>
      <c r="B20" s="179">
        <v>44692</v>
      </c>
      <c r="C20" s="8"/>
      <c r="D20" s="9"/>
      <c r="E20" s="9"/>
      <c r="F20" s="17"/>
      <c r="G20" s="9"/>
      <c r="H20" s="17"/>
      <c r="I20" s="18">
        <f t="shared" si="2"/>
        <v>0</v>
      </c>
      <c r="J20" s="4"/>
    </row>
    <row r="21" spans="1:10" x14ac:dyDescent="0.2">
      <c r="A21" s="7" t="s">
        <v>9</v>
      </c>
      <c r="B21" s="179">
        <v>44693</v>
      </c>
      <c r="C21" s="8"/>
      <c r="D21" s="9"/>
      <c r="E21" s="9"/>
      <c r="F21" s="17"/>
      <c r="G21" s="9"/>
      <c r="H21" s="17"/>
      <c r="I21" s="18">
        <f t="shared" si="2"/>
        <v>0</v>
      </c>
      <c r="J21" s="4"/>
    </row>
    <row r="22" spans="1:10" x14ac:dyDescent="0.2">
      <c r="A22" s="7" t="s">
        <v>10</v>
      </c>
      <c r="B22" s="179">
        <v>44694</v>
      </c>
      <c r="C22" s="8"/>
      <c r="D22" s="9"/>
      <c r="E22" s="9"/>
      <c r="F22" s="17"/>
      <c r="G22" s="9"/>
      <c r="H22" s="17"/>
      <c r="I22" s="18">
        <f t="shared" si="2"/>
        <v>0</v>
      </c>
      <c r="J22" s="4"/>
    </row>
    <row r="23" spans="1:10" x14ac:dyDescent="0.2">
      <c r="A23" s="7" t="s">
        <v>11</v>
      </c>
      <c r="B23" s="179">
        <v>44695</v>
      </c>
      <c r="C23" s="8"/>
      <c r="D23" s="9"/>
      <c r="E23" s="9"/>
      <c r="F23" s="17"/>
      <c r="G23" s="9"/>
      <c r="H23" s="17"/>
      <c r="I23" s="18">
        <f t="shared" si="2"/>
        <v>0</v>
      </c>
      <c r="J23" s="4"/>
    </row>
    <row r="24" spans="1:10" x14ac:dyDescent="0.2">
      <c r="A24" s="7" t="s">
        <v>12</v>
      </c>
      <c r="B24" s="179">
        <v>44696</v>
      </c>
      <c r="C24" s="8"/>
      <c r="D24" s="9"/>
      <c r="E24" s="9"/>
      <c r="F24" s="17"/>
      <c r="G24" s="9"/>
      <c r="H24" s="17"/>
      <c r="I24" s="18">
        <f t="shared" si="2"/>
        <v>0</v>
      </c>
      <c r="J24" s="4"/>
    </row>
    <row r="25" spans="1:10" ht="13.5" thickBot="1" x14ac:dyDescent="0.25">
      <c r="A25" s="146" t="s">
        <v>13</v>
      </c>
      <c r="B25" s="179">
        <v>44697</v>
      </c>
      <c r="C25" s="8"/>
      <c r="D25" s="9"/>
      <c r="E25" s="9"/>
      <c r="F25" s="17"/>
      <c r="G25" s="9"/>
      <c r="H25" s="17"/>
      <c r="I25" s="19">
        <f t="shared" si="2"/>
        <v>0</v>
      </c>
      <c r="J25" s="4"/>
    </row>
    <row r="26" spans="1:10" ht="13.5" thickBot="1" x14ac:dyDescent="0.25">
      <c r="A26" s="302" t="s">
        <v>16</v>
      </c>
      <c r="B26" s="303"/>
      <c r="C26" s="303"/>
      <c r="D26" s="303"/>
      <c r="E26" s="303"/>
      <c r="F26" s="303"/>
      <c r="G26" s="303"/>
      <c r="H26" s="304"/>
      <c r="I26" s="22">
        <f>SUM(I19:I25)</f>
        <v>0</v>
      </c>
      <c r="J26" s="4"/>
    </row>
    <row r="27" spans="1:10" x14ac:dyDescent="0.2">
      <c r="A27" s="154"/>
      <c r="B27" s="181"/>
      <c r="C27" s="152" t="s">
        <v>14</v>
      </c>
      <c r="D27" s="152" t="s">
        <v>15</v>
      </c>
      <c r="E27" s="152" t="s">
        <v>14</v>
      </c>
      <c r="F27" s="152" t="s">
        <v>15</v>
      </c>
      <c r="G27" s="152" t="s">
        <v>14</v>
      </c>
      <c r="H27" s="153" t="s">
        <v>15</v>
      </c>
      <c r="I27" s="20"/>
      <c r="J27" s="4"/>
    </row>
    <row r="28" spans="1:10" x14ac:dyDescent="0.2">
      <c r="A28" s="7" t="s">
        <v>7</v>
      </c>
      <c r="B28" s="179">
        <f>B25+1</f>
        <v>44698</v>
      </c>
      <c r="C28" s="8"/>
      <c r="D28" s="9"/>
      <c r="E28" s="9"/>
      <c r="F28" s="17"/>
      <c r="G28" s="9"/>
      <c r="H28" s="17"/>
      <c r="I28" s="18">
        <f>((F28-C28+(F28&lt;C28))-((E28-D28+(E28&lt;D28))-(H28-G28+(H28&lt;G28))))*24</f>
        <v>0</v>
      </c>
      <c r="J28" s="4"/>
    </row>
    <row r="29" spans="1:10" x14ac:dyDescent="0.2">
      <c r="A29" s="7" t="s">
        <v>8</v>
      </c>
      <c r="B29" s="179">
        <v>44699</v>
      </c>
      <c r="C29" s="8"/>
      <c r="D29" s="9"/>
      <c r="E29" s="9"/>
      <c r="F29" s="17"/>
      <c r="G29" s="9"/>
      <c r="H29" s="17"/>
      <c r="I29" s="18">
        <f>((F29-C29+(F29&lt;C29))-((E29-D29+(E29&lt;D29))-(H29-G29+(H29&lt;G29))))*24</f>
        <v>0</v>
      </c>
      <c r="J29" s="4"/>
    </row>
    <row r="30" spans="1:10" x14ac:dyDescent="0.2">
      <c r="A30" s="7" t="s">
        <v>9</v>
      </c>
      <c r="B30" s="179">
        <v>44700</v>
      </c>
      <c r="C30" s="8"/>
      <c r="D30" s="9"/>
      <c r="E30" s="9"/>
      <c r="F30" s="17"/>
      <c r="G30" s="9"/>
      <c r="H30" s="17"/>
      <c r="I30" s="18">
        <f>((F30-C30+(F30&lt;C30))-((E30-D30+(E30&lt;D30))-(H30-G30+(H30&lt;G30))))*24</f>
        <v>0</v>
      </c>
      <c r="J30" s="4"/>
    </row>
    <row r="31" spans="1:10" x14ac:dyDescent="0.2">
      <c r="A31" s="7" t="s">
        <v>10</v>
      </c>
      <c r="B31" s="179">
        <v>44701</v>
      </c>
      <c r="C31" s="8"/>
      <c r="D31" s="9"/>
      <c r="E31" s="9"/>
      <c r="F31" s="17"/>
      <c r="G31" s="9"/>
      <c r="H31" s="17"/>
      <c r="I31" s="18">
        <f>((F31-C31+(F31&lt;C31))-((E31-D31+(E31&lt;D31))-(H31-G31+(H31&lt;G31))))*24</f>
        <v>0</v>
      </c>
      <c r="J31" s="4"/>
    </row>
    <row r="32" spans="1:10" x14ac:dyDescent="0.2">
      <c r="A32" s="7" t="s">
        <v>11</v>
      </c>
      <c r="B32" s="179">
        <v>44702</v>
      </c>
      <c r="C32" s="8"/>
      <c r="D32" s="9"/>
      <c r="E32" s="9"/>
      <c r="F32" s="17"/>
      <c r="G32" s="9"/>
      <c r="H32" s="17"/>
      <c r="I32" s="18">
        <f>((F32-C32+(F32&lt;C32))-((E32-D32+(E32&lt;D32))-(H32-G32+(H32&lt;G32))))*24</f>
        <v>0</v>
      </c>
      <c r="J32" s="4"/>
    </row>
    <row r="33" spans="1:10" x14ac:dyDescent="0.2">
      <c r="A33" s="7" t="s">
        <v>12</v>
      </c>
      <c r="B33" s="179">
        <v>44703</v>
      </c>
      <c r="C33" s="8"/>
      <c r="D33" s="9"/>
      <c r="E33" s="9"/>
      <c r="F33" s="17"/>
      <c r="G33" s="9"/>
      <c r="H33" s="17"/>
      <c r="I33" s="18">
        <f t="shared" ref="I33:I41" si="3">((F33-C33+(F33&lt;C33))-((E33-D33+(E33&lt;D33))-(H33-G33+(H33&lt;G33))))*24</f>
        <v>0</v>
      </c>
      <c r="J33" s="4"/>
    </row>
    <row r="34" spans="1:10" ht="13.5" thickBot="1" x14ac:dyDescent="0.25">
      <c r="A34" s="146" t="s">
        <v>13</v>
      </c>
      <c r="B34" s="179">
        <v>44704</v>
      </c>
      <c r="C34" s="8"/>
      <c r="D34" s="9"/>
      <c r="E34" s="9"/>
      <c r="F34" s="17"/>
      <c r="G34" s="9"/>
      <c r="H34" s="17"/>
      <c r="I34" s="19">
        <f t="shared" si="3"/>
        <v>0</v>
      </c>
      <c r="J34" s="4"/>
    </row>
    <row r="35" spans="1:10" ht="13.5" thickBot="1" x14ac:dyDescent="0.25">
      <c r="A35" s="302" t="s">
        <v>16</v>
      </c>
      <c r="B35" s="322"/>
      <c r="C35" s="303"/>
      <c r="D35" s="303"/>
      <c r="E35" s="303"/>
      <c r="F35" s="303"/>
      <c r="G35" s="303"/>
      <c r="H35" s="306"/>
      <c r="I35" s="22">
        <f>SUM(I28:I34)</f>
        <v>0</v>
      </c>
      <c r="J35" s="5"/>
    </row>
    <row r="36" spans="1:10" x14ac:dyDescent="0.2">
      <c r="A36" s="189" t="s">
        <v>7</v>
      </c>
      <c r="B36" s="179">
        <f>B34+1</f>
        <v>44705</v>
      </c>
      <c r="C36" s="8"/>
      <c r="D36" s="9"/>
      <c r="E36" s="9"/>
      <c r="F36" s="17"/>
      <c r="G36" s="9"/>
      <c r="H36" s="17"/>
      <c r="I36" s="19"/>
      <c r="J36" s="4" t="s">
        <v>35</v>
      </c>
    </row>
    <row r="37" spans="1:10" x14ac:dyDescent="0.2">
      <c r="A37" s="7" t="s">
        <v>8</v>
      </c>
      <c r="B37" s="179">
        <v>44706</v>
      </c>
      <c r="C37" s="8"/>
      <c r="D37" s="9"/>
      <c r="E37" s="9"/>
      <c r="F37" s="17"/>
      <c r="G37" s="9"/>
      <c r="H37" s="17"/>
      <c r="I37" s="18">
        <f t="shared" si="3"/>
        <v>0</v>
      </c>
      <c r="J37" s="4"/>
    </row>
    <row r="38" spans="1:10" x14ac:dyDescent="0.2">
      <c r="A38" s="171" t="s">
        <v>9</v>
      </c>
      <c r="B38" s="179">
        <v>44707</v>
      </c>
      <c r="C38" s="8"/>
      <c r="D38" s="9"/>
      <c r="E38" s="9"/>
      <c r="F38" s="17"/>
      <c r="G38" s="9"/>
      <c r="H38" s="17"/>
      <c r="I38" s="271">
        <f t="shared" si="3"/>
        <v>0</v>
      </c>
      <c r="J38" s="186"/>
    </row>
    <row r="39" spans="1:10" x14ac:dyDescent="0.2">
      <c r="A39" s="146" t="s">
        <v>10</v>
      </c>
      <c r="B39" s="179">
        <v>44708</v>
      </c>
      <c r="C39" s="8"/>
      <c r="D39" s="9"/>
      <c r="E39" s="9"/>
      <c r="F39" s="17"/>
      <c r="G39" s="9"/>
      <c r="H39" s="17"/>
      <c r="I39" s="19">
        <f t="shared" si="3"/>
        <v>0</v>
      </c>
      <c r="J39" s="4"/>
    </row>
    <row r="40" spans="1:10" x14ac:dyDescent="0.2">
      <c r="A40" s="7" t="s">
        <v>11</v>
      </c>
      <c r="B40" s="179">
        <v>44709</v>
      </c>
      <c r="C40" s="8"/>
      <c r="D40" s="9"/>
      <c r="E40" s="9"/>
      <c r="F40" s="17"/>
      <c r="G40" s="9"/>
      <c r="H40" s="17"/>
      <c r="I40" s="18">
        <f t="shared" si="3"/>
        <v>0</v>
      </c>
      <c r="J40" s="4"/>
    </row>
    <row r="41" spans="1:10" x14ac:dyDescent="0.2">
      <c r="A41" s="146" t="s">
        <v>12</v>
      </c>
      <c r="B41" s="179">
        <v>44710</v>
      </c>
      <c r="C41" s="8"/>
      <c r="D41" s="9"/>
      <c r="E41" s="9"/>
      <c r="F41" s="17"/>
      <c r="G41" s="9"/>
      <c r="H41" s="17"/>
      <c r="I41" s="18">
        <f t="shared" si="3"/>
        <v>0</v>
      </c>
      <c r="J41" s="272"/>
    </row>
    <row r="42" spans="1:10" ht="13.5" thickBot="1" x14ac:dyDescent="0.25">
      <c r="A42" s="146" t="s">
        <v>13</v>
      </c>
      <c r="B42" s="281">
        <v>44711</v>
      </c>
      <c r="C42" s="8"/>
      <c r="D42" s="9"/>
      <c r="E42" s="9"/>
      <c r="F42" s="17"/>
      <c r="G42" s="9"/>
      <c r="H42" s="17"/>
      <c r="I42" s="18">
        <f t="shared" ref="I42" si="4">((F42-C42+(F42&lt;C42))-((E42-D42+(E42&lt;D42))-(H42-G42+(H42&lt;G42))))*24</f>
        <v>0</v>
      </c>
      <c r="J42" s="272"/>
    </row>
    <row r="43" spans="1:10" ht="13.5" thickBot="1" x14ac:dyDescent="0.25">
      <c r="A43" s="302" t="s">
        <v>16</v>
      </c>
      <c r="B43" s="316"/>
      <c r="C43" s="303"/>
      <c r="D43" s="303"/>
      <c r="E43" s="303"/>
      <c r="F43" s="303"/>
      <c r="G43" s="303"/>
      <c r="H43" s="306"/>
      <c r="I43" s="22">
        <f>SUM(I36:I42)</f>
        <v>0</v>
      </c>
      <c r="J43" s="191"/>
    </row>
    <row r="44" spans="1:10" ht="13.5" thickBot="1" x14ac:dyDescent="0.25">
      <c r="A44" s="282"/>
      <c r="B44" s="283"/>
      <c r="C44" s="284"/>
      <c r="D44" s="284"/>
      <c r="E44" s="284"/>
      <c r="F44" s="284"/>
      <c r="G44" s="284"/>
      <c r="H44" s="285" t="s">
        <v>34</v>
      </c>
      <c r="I44" s="286">
        <f>I8+I17+I26+I35+I43</f>
        <v>0</v>
      </c>
      <c r="J44" s="16"/>
    </row>
    <row r="45" spans="1:10" ht="17.25" customHeight="1" thickBot="1" x14ac:dyDescent="0.25">
      <c r="A45" s="139"/>
      <c r="B45" s="182"/>
      <c r="C45" s="140"/>
      <c r="D45" s="141" t="s">
        <v>33</v>
      </c>
      <c r="E45" s="142"/>
      <c r="F45" s="143"/>
      <c r="G45" s="143"/>
      <c r="H45" s="143"/>
      <c r="I45" s="144"/>
      <c r="J45" s="138">
        <f>E45*I44</f>
        <v>0</v>
      </c>
    </row>
    <row r="46" spans="1:10" ht="12.75" customHeight="1" x14ac:dyDescent="0.2">
      <c r="A46" s="98"/>
      <c r="B46" s="165" t="s">
        <v>61</v>
      </c>
      <c r="C46" s="117">
        <f>'April 2026'!C45</f>
        <v>0</v>
      </c>
      <c r="D46" s="117"/>
      <c r="E46" s="117"/>
      <c r="F46" s="118"/>
      <c r="G46" s="298" t="s">
        <v>18</v>
      </c>
      <c r="H46" s="299"/>
      <c r="I46" s="299"/>
      <c r="J46" s="300"/>
    </row>
    <row r="47" spans="1:10" x14ac:dyDescent="0.2">
      <c r="A47" s="106"/>
      <c r="B47" s="169"/>
      <c r="C47" s="119"/>
      <c r="D47" s="119"/>
      <c r="E47" s="119"/>
      <c r="F47" s="120"/>
      <c r="G47" s="299"/>
      <c r="H47" s="299"/>
      <c r="I47" s="299"/>
      <c r="J47" s="300"/>
    </row>
    <row r="48" spans="1:10" ht="12.75" customHeight="1" x14ac:dyDescent="0.2">
      <c r="A48" s="107"/>
      <c r="B48" s="169" t="s">
        <v>59</v>
      </c>
      <c r="C48" s="172"/>
      <c r="D48" s="172"/>
      <c r="E48" s="172"/>
      <c r="F48" s="173"/>
      <c r="G48" s="298"/>
      <c r="H48" s="299"/>
      <c r="I48" s="299"/>
      <c r="J48" s="300"/>
    </row>
    <row r="49" spans="1:10" x14ac:dyDescent="0.2">
      <c r="A49" s="99"/>
      <c r="B49" s="166" t="s">
        <v>36</v>
      </c>
      <c r="C49" s="123">
        <f>'April 2026'!C48</f>
        <v>0</v>
      </c>
      <c r="D49" s="123"/>
      <c r="E49" s="123"/>
      <c r="F49" s="124"/>
      <c r="G49" s="50"/>
      <c r="H49" s="49"/>
      <c r="I49" s="49"/>
      <c r="J49" s="51"/>
    </row>
    <row r="50" spans="1:10" x14ac:dyDescent="0.2">
      <c r="A50" s="100" t="s">
        <v>38</v>
      </c>
      <c r="B50" s="167" t="s">
        <v>37</v>
      </c>
      <c r="C50" s="125">
        <f>'April 2026'!C49</f>
        <v>0</v>
      </c>
      <c r="D50" s="126" t="s">
        <v>54</v>
      </c>
      <c r="E50" s="119">
        <f>'April 2026'!E49</f>
        <v>0</v>
      </c>
      <c r="F50" s="120"/>
      <c r="G50" s="40"/>
      <c r="H50" s="13"/>
      <c r="I50" s="46"/>
      <c r="J50" s="47"/>
    </row>
    <row r="51" spans="1:10" x14ac:dyDescent="0.2">
      <c r="A51" s="99"/>
      <c r="B51" s="168" t="s">
        <v>30</v>
      </c>
      <c r="C51" s="119">
        <f>'April 2026'!C50</f>
        <v>0</v>
      </c>
      <c r="D51" s="119"/>
      <c r="E51" s="119"/>
      <c r="F51" s="120"/>
      <c r="G51" s="27" t="s">
        <v>31</v>
      </c>
      <c r="H51" s="25"/>
      <c r="I51" s="28"/>
      <c r="J51" s="26" t="s">
        <v>1</v>
      </c>
    </row>
    <row r="52" spans="1:10" x14ac:dyDescent="0.2">
      <c r="A52" s="101"/>
      <c r="B52" s="168" t="s">
        <v>39</v>
      </c>
      <c r="C52" s="119">
        <f>'April 2026'!C51</f>
        <v>0</v>
      </c>
      <c r="D52" s="119"/>
      <c r="E52" s="119"/>
      <c r="F52" s="120"/>
      <c r="G52" s="27"/>
      <c r="H52" s="25"/>
      <c r="I52" s="28"/>
      <c r="J52" s="26"/>
    </row>
    <row r="53" spans="1:10" x14ac:dyDescent="0.2">
      <c r="A53" s="29" t="s">
        <v>49</v>
      </c>
      <c r="B53" s="183"/>
      <c r="C53" s="25"/>
      <c r="D53" s="30">
        <v>44681</v>
      </c>
      <c r="E53" s="31" t="s">
        <v>27</v>
      </c>
      <c r="F53" s="48">
        <v>44711</v>
      </c>
      <c r="G53" s="40"/>
      <c r="H53" s="13"/>
      <c r="I53" s="46"/>
      <c r="J53" s="47"/>
    </row>
    <row r="54" spans="1:10" x14ac:dyDescent="0.2">
      <c r="A54" s="32" t="s">
        <v>28</v>
      </c>
      <c r="B54" s="184"/>
      <c r="C54" s="34"/>
      <c r="D54" s="35">
        <f>'April 2026'!D53</f>
        <v>0</v>
      </c>
      <c r="E54" s="36" t="s">
        <v>29</v>
      </c>
      <c r="F54" s="53">
        <f>'April 2026'!F53</f>
        <v>0</v>
      </c>
      <c r="G54" s="41" t="s">
        <v>32</v>
      </c>
      <c r="H54" s="34"/>
      <c r="I54" s="38"/>
      <c r="J54" s="42" t="s">
        <v>1</v>
      </c>
    </row>
  </sheetData>
  <protectedRanges>
    <protectedRange sqref="A46 A53:J54 A2:H4 A49:A52 C46:J52 A35:H35 A8:H9 J2:J44 A5:B7 A17:H18 A10:B16 A26:H27 A19:B25 A28:B34 A43:H45 A36:B42" name="Range1"/>
    <protectedRange sqref="A47:A48" name="Range1_2"/>
    <protectedRange sqref="B46:B52" name="Range1_3"/>
    <protectedRange sqref="C28:H28" name="Range1_4_4"/>
    <protectedRange sqref="C5:H7 C10:H16 C19:H25 C29:H34 C36:H42" name="Range1_4_4_1"/>
  </protectedRanges>
  <mergeCells count="10">
    <mergeCell ref="C2:D2"/>
    <mergeCell ref="E2:F2"/>
    <mergeCell ref="G2:H2"/>
    <mergeCell ref="A1:J1"/>
    <mergeCell ref="A43:H43"/>
    <mergeCell ref="G46:J48"/>
    <mergeCell ref="A8:H8"/>
    <mergeCell ref="A17:H17"/>
    <mergeCell ref="A26:H26"/>
    <mergeCell ref="A35:H35"/>
  </mergeCells>
  <phoneticPr fontId="3" type="noConversion"/>
  <printOptions horizontalCentered="1" verticalCentered="1"/>
  <pageMargins left="0.5" right="0.5" top="0.25" bottom="0.25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/>
  <dimension ref="A1:J53"/>
  <sheetViews>
    <sheetView zoomScaleNormal="100" workbookViewId="0">
      <selection activeCell="C4" sqref="C4"/>
    </sheetView>
  </sheetViews>
  <sheetFormatPr defaultRowHeight="12.75" x14ac:dyDescent="0.2"/>
  <cols>
    <col min="2" max="2" width="7.140625" style="185" customWidth="1"/>
    <col min="3" max="9" width="8.7109375" customWidth="1"/>
    <col min="10" max="10" width="15.140625" style="2" customWidth="1"/>
  </cols>
  <sheetData>
    <row r="1" spans="1:10" x14ac:dyDescent="0.2">
      <c r="A1" s="293" t="s">
        <v>68</v>
      </c>
      <c r="B1" s="293"/>
      <c r="C1" s="294"/>
      <c r="D1" s="294"/>
      <c r="E1" s="294"/>
      <c r="F1" s="294"/>
      <c r="G1" s="294"/>
      <c r="H1" s="294"/>
      <c r="I1" s="294"/>
      <c r="J1" s="294"/>
    </row>
    <row r="2" spans="1:10" ht="15.75" customHeight="1" x14ac:dyDescent="0.2">
      <c r="A2" s="6" t="s">
        <v>22</v>
      </c>
      <c r="B2" s="12">
        <v>2026</v>
      </c>
      <c r="C2" s="305" t="s">
        <v>2</v>
      </c>
      <c r="D2" s="305"/>
      <c r="E2" s="301" t="s">
        <v>3</v>
      </c>
      <c r="F2" s="301"/>
      <c r="G2" s="301" t="s">
        <v>4</v>
      </c>
      <c r="H2" s="301"/>
      <c r="I2" s="1"/>
      <c r="J2" s="3"/>
    </row>
    <row r="3" spans="1:10" s="10" customFormat="1" ht="23.25" customHeight="1" x14ac:dyDescent="0.2">
      <c r="A3" s="43" t="s">
        <v>0</v>
      </c>
      <c r="B3" s="131" t="s">
        <v>1</v>
      </c>
      <c r="C3" s="132" t="s">
        <v>14</v>
      </c>
      <c r="D3" s="132" t="s">
        <v>15</v>
      </c>
      <c r="E3" s="132" t="s">
        <v>14</v>
      </c>
      <c r="F3" s="132" t="s">
        <v>15</v>
      </c>
      <c r="G3" s="133" t="s">
        <v>14</v>
      </c>
      <c r="H3" s="133" t="s">
        <v>15</v>
      </c>
      <c r="I3" s="129" t="s">
        <v>5</v>
      </c>
      <c r="J3" s="136" t="s">
        <v>6</v>
      </c>
    </row>
    <row r="4" spans="1:10" x14ac:dyDescent="0.2">
      <c r="A4" s="7" t="s">
        <v>7</v>
      </c>
      <c r="B4" s="179">
        <f>'May 2026'!B42+1</f>
        <v>44712</v>
      </c>
      <c r="C4" s="8"/>
      <c r="D4" s="9"/>
      <c r="E4" s="9"/>
      <c r="F4" s="17"/>
      <c r="G4" s="9"/>
      <c r="H4" s="17"/>
      <c r="I4" s="18">
        <f t="shared" ref="I4:I8" si="0">((F4-C4+(F4&lt;C4))-((E4-D4+(E4&lt;D4))-(H4-G4+(H4&lt;G4))))*24</f>
        <v>0</v>
      </c>
      <c r="J4" s="4"/>
    </row>
    <row r="5" spans="1:10" x14ac:dyDescent="0.2">
      <c r="A5" s="7" t="s">
        <v>8</v>
      </c>
      <c r="B5" s="179">
        <v>44713</v>
      </c>
      <c r="C5" s="8"/>
      <c r="D5" s="9"/>
      <c r="E5" s="9"/>
      <c r="F5" s="17"/>
      <c r="G5" s="9"/>
      <c r="H5" s="17"/>
      <c r="I5" s="18">
        <f t="shared" si="0"/>
        <v>0</v>
      </c>
      <c r="J5" s="4"/>
    </row>
    <row r="6" spans="1:10" x14ac:dyDescent="0.2">
      <c r="A6" s="7" t="s">
        <v>9</v>
      </c>
      <c r="B6" s="179">
        <v>44714</v>
      </c>
      <c r="C6" s="8"/>
      <c r="D6" s="9"/>
      <c r="E6" s="9"/>
      <c r="F6" s="17"/>
      <c r="G6" s="9"/>
      <c r="H6" s="17"/>
      <c r="I6" s="18">
        <f t="shared" si="0"/>
        <v>0</v>
      </c>
      <c r="J6" s="4"/>
    </row>
    <row r="7" spans="1:10" x14ac:dyDescent="0.2">
      <c r="A7" s="7" t="s">
        <v>10</v>
      </c>
      <c r="B7" s="179">
        <v>44715</v>
      </c>
      <c r="C7" s="8"/>
      <c r="D7" s="9"/>
      <c r="E7" s="9"/>
      <c r="F7" s="17"/>
      <c r="G7" s="9"/>
      <c r="H7" s="17"/>
      <c r="I7" s="18">
        <f t="shared" si="0"/>
        <v>0</v>
      </c>
      <c r="J7" s="4"/>
    </row>
    <row r="8" spans="1:10" x14ac:dyDescent="0.2">
      <c r="A8" s="175" t="s">
        <v>11</v>
      </c>
      <c r="B8" s="179">
        <v>44716</v>
      </c>
      <c r="C8" s="8"/>
      <c r="D8" s="9"/>
      <c r="E8" s="9"/>
      <c r="F8" s="17"/>
      <c r="G8" s="9"/>
      <c r="H8" s="17"/>
      <c r="I8" s="18">
        <f t="shared" si="0"/>
        <v>0</v>
      </c>
      <c r="J8" s="116"/>
    </row>
    <row r="9" spans="1:10" x14ac:dyDescent="0.2">
      <c r="A9" s="7" t="s">
        <v>12</v>
      </c>
      <c r="B9" s="179">
        <v>44717</v>
      </c>
      <c r="C9" s="8"/>
      <c r="D9" s="9"/>
      <c r="E9" s="9"/>
      <c r="F9" s="17"/>
      <c r="G9" s="9"/>
      <c r="H9" s="17"/>
      <c r="I9" s="18">
        <f t="shared" ref="I9:I10" si="1">((F9-C9+(F9&lt;C9))-((E9-D9+(E9&lt;D9))-(H9-G9+(H9&lt;G9))))*24</f>
        <v>0</v>
      </c>
      <c r="J9" s="4"/>
    </row>
    <row r="10" spans="1:10" ht="13.5" thickBot="1" x14ac:dyDescent="0.25">
      <c r="A10" s="146" t="s">
        <v>13</v>
      </c>
      <c r="B10" s="179">
        <v>44718</v>
      </c>
      <c r="C10" s="8"/>
      <c r="D10" s="9"/>
      <c r="E10" s="9"/>
      <c r="F10" s="17"/>
      <c r="G10" s="9"/>
      <c r="H10" s="17"/>
      <c r="I10" s="19">
        <f t="shared" si="1"/>
        <v>0</v>
      </c>
      <c r="J10" s="4"/>
    </row>
    <row r="11" spans="1:10" ht="13.5" thickBot="1" x14ac:dyDescent="0.25">
      <c r="A11" s="302" t="s">
        <v>16</v>
      </c>
      <c r="B11" s="303"/>
      <c r="C11" s="303"/>
      <c r="D11" s="303"/>
      <c r="E11" s="303"/>
      <c r="F11" s="303"/>
      <c r="G11" s="303"/>
      <c r="H11" s="304"/>
      <c r="I11" s="22">
        <f>SUM(I4:I10)</f>
        <v>0</v>
      </c>
      <c r="J11" s="4"/>
    </row>
    <row r="12" spans="1:10" x14ac:dyDescent="0.2">
      <c r="A12" s="150"/>
      <c r="B12" s="180"/>
      <c r="C12" s="152" t="s">
        <v>14</v>
      </c>
      <c r="D12" s="152" t="s">
        <v>15</v>
      </c>
      <c r="E12" s="152" t="s">
        <v>14</v>
      </c>
      <c r="F12" s="152" t="s">
        <v>15</v>
      </c>
      <c r="G12" s="152" t="s">
        <v>14</v>
      </c>
      <c r="H12" s="153" t="s">
        <v>15</v>
      </c>
      <c r="I12" s="20"/>
      <c r="J12" s="4"/>
    </row>
    <row r="13" spans="1:10" x14ac:dyDescent="0.2">
      <c r="A13" s="7" t="s">
        <v>7</v>
      </c>
      <c r="B13" s="179">
        <f>B10+1</f>
        <v>44719</v>
      </c>
      <c r="C13" s="8"/>
      <c r="D13" s="9"/>
      <c r="E13" s="9"/>
      <c r="F13" s="17"/>
      <c r="G13" s="9"/>
      <c r="H13" s="17"/>
      <c r="I13" s="18">
        <f t="shared" ref="I13:I19" si="2">((F13-C13+(F13&lt;C13))-((E13-D13+(E13&lt;D13))-(H13-G13+(H13&lt;G13))))*24</f>
        <v>0</v>
      </c>
      <c r="J13" s="4"/>
    </row>
    <row r="14" spans="1:10" x14ac:dyDescent="0.2">
      <c r="A14" s="7" t="s">
        <v>8</v>
      </c>
      <c r="B14" s="179">
        <v>44720</v>
      </c>
      <c r="C14" s="8"/>
      <c r="D14" s="9"/>
      <c r="E14" s="9"/>
      <c r="F14" s="17"/>
      <c r="G14" s="9"/>
      <c r="H14" s="17"/>
      <c r="I14" s="18">
        <f t="shared" si="2"/>
        <v>0</v>
      </c>
      <c r="J14" s="4" t="s">
        <v>65</v>
      </c>
    </row>
    <row r="15" spans="1:10" x14ac:dyDescent="0.2">
      <c r="A15" s="7" t="s">
        <v>9</v>
      </c>
      <c r="B15" s="179">
        <v>44721</v>
      </c>
      <c r="C15" s="8"/>
      <c r="D15" s="9"/>
      <c r="E15" s="9"/>
      <c r="F15" s="17"/>
      <c r="G15" s="9"/>
      <c r="H15" s="17"/>
      <c r="I15" s="18">
        <f t="shared" si="2"/>
        <v>0</v>
      </c>
      <c r="J15" s="4" t="s">
        <v>55</v>
      </c>
    </row>
    <row r="16" spans="1:10" ht="13.5" customHeight="1" x14ac:dyDescent="0.2">
      <c r="A16" s="7" t="s">
        <v>10</v>
      </c>
      <c r="B16" s="179">
        <v>44722</v>
      </c>
      <c r="C16" s="8"/>
      <c r="D16" s="9"/>
      <c r="E16" s="9"/>
      <c r="F16" s="17"/>
      <c r="G16" s="9"/>
      <c r="H16" s="17"/>
      <c r="I16" s="18">
        <f t="shared" si="2"/>
        <v>0</v>
      </c>
      <c r="J16" s="4" t="s">
        <v>55</v>
      </c>
    </row>
    <row r="17" spans="1:10" x14ac:dyDescent="0.2">
      <c r="A17" s="175" t="s">
        <v>11</v>
      </c>
      <c r="B17" s="179">
        <v>44723</v>
      </c>
      <c r="C17" s="8"/>
      <c r="D17" s="9"/>
      <c r="E17" s="9"/>
      <c r="F17" s="17"/>
      <c r="G17" s="9"/>
      <c r="H17" s="17"/>
      <c r="I17" s="18">
        <f t="shared" si="2"/>
        <v>0</v>
      </c>
      <c r="J17" s="4"/>
    </row>
    <row r="18" spans="1:10" x14ac:dyDescent="0.2">
      <c r="A18" s="7" t="s">
        <v>12</v>
      </c>
      <c r="B18" s="179">
        <v>44724</v>
      </c>
      <c r="C18" s="8"/>
      <c r="D18" s="9"/>
      <c r="E18" s="9"/>
      <c r="F18" s="17"/>
      <c r="G18" s="9"/>
      <c r="H18" s="17"/>
      <c r="I18" s="18">
        <f t="shared" si="2"/>
        <v>0</v>
      </c>
      <c r="J18" s="4"/>
    </row>
    <row r="19" spans="1:10" ht="13.5" thickBot="1" x14ac:dyDescent="0.25">
      <c r="A19" s="146" t="s">
        <v>13</v>
      </c>
      <c r="B19" s="179">
        <v>44725</v>
      </c>
      <c r="C19" s="8"/>
      <c r="D19" s="9"/>
      <c r="E19" s="9"/>
      <c r="F19" s="17"/>
      <c r="G19" s="9"/>
      <c r="H19" s="17"/>
      <c r="I19" s="19">
        <f t="shared" si="2"/>
        <v>0</v>
      </c>
      <c r="J19" s="4"/>
    </row>
    <row r="20" spans="1:10" ht="13.5" customHeight="1" thickBot="1" x14ac:dyDescent="0.25">
      <c r="A20" s="302" t="s">
        <v>16</v>
      </c>
      <c r="B20" s="303"/>
      <c r="C20" s="303"/>
      <c r="D20" s="303"/>
      <c r="E20" s="303"/>
      <c r="F20" s="303"/>
      <c r="G20" s="303"/>
      <c r="H20" s="304"/>
      <c r="I20" s="22">
        <f>SUM(I13:I19)</f>
        <v>0</v>
      </c>
      <c r="J20" s="4"/>
    </row>
    <row r="21" spans="1:10" x14ac:dyDescent="0.2">
      <c r="A21" s="154"/>
      <c r="B21" s="181"/>
      <c r="C21" s="152" t="s">
        <v>14</v>
      </c>
      <c r="D21" s="152" t="s">
        <v>15</v>
      </c>
      <c r="E21" s="152" t="s">
        <v>14</v>
      </c>
      <c r="F21" s="152" t="s">
        <v>15</v>
      </c>
      <c r="G21" s="152" t="s">
        <v>14</v>
      </c>
      <c r="H21" s="153" t="s">
        <v>15</v>
      </c>
      <c r="I21" s="21"/>
      <c r="J21" s="4"/>
    </row>
    <row r="22" spans="1:10" x14ac:dyDescent="0.2">
      <c r="A22" s="175" t="s">
        <v>7</v>
      </c>
      <c r="B22" s="179">
        <f>B19+1</f>
        <v>44726</v>
      </c>
      <c r="C22" s="8"/>
      <c r="D22" s="9"/>
      <c r="E22" s="9"/>
      <c r="F22" s="17"/>
      <c r="G22" s="9"/>
      <c r="H22" s="17"/>
      <c r="I22" s="18">
        <f t="shared" ref="I22:I28" si="3">((F22-C22+(F22&lt;C22))-((E22-D22+(E22&lt;D22))-(H22-G22+(H22&lt;G22))))*24</f>
        <v>0</v>
      </c>
      <c r="J22" s="4"/>
    </row>
    <row r="23" spans="1:10" x14ac:dyDescent="0.2">
      <c r="A23" s="175" t="s">
        <v>8</v>
      </c>
      <c r="B23" s="179">
        <v>44727</v>
      </c>
      <c r="C23" s="8"/>
      <c r="D23" s="9"/>
      <c r="E23" s="9"/>
      <c r="F23" s="17"/>
      <c r="G23" s="9"/>
      <c r="H23" s="17"/>
      <c r="I23" s="18">
        <f t="shared" si="3"/>
        <v>0</v>
      </c>
      <c r="J23" s="4"/>
    </row>
    <row r="24" spans="1:10" x14ac:dyDescent="0.2">
      <c r="A24" s="7" t="s">
        <v>9</v>
      </c>
      <c r="B24" s="179">
        <v>44728</v>
      </c>
      <c r="C24" s="8"/>
      <c r="D24" s="9"/>
      <c r="E24" s="9"/>
      <c r="F24" s="17"/>
      <c r="G24" s="9"/>
      <c r="H24" s="17"/>
      <c r="I24" s="18">
        <f t="shared" si="3"/>
        <v>0</v>
      </c>
      <c r="J24" s="4"/>
    </row>
    <row r="25" spans="1:10" x14ac:dyDescent="0.2">
      <c r="A25" s="7" t="s">
        <v>10</v>
      </c>
      <c r="B25" s="179">
        <v>44729</v>
      </c>
      <c r="C25" s="8"/>
      <c r="D25" s="9"/>
      <c r="E25" s="9"/>
      <c r="F25" s="17"/>
      <c r="G25" s="9"/>
      <c r="H25" s="17"/>
      <c r="I25" s="18">
        <f t="shared" si="3"/>
        <v>0</v>
      </c>
      <c r="J25" s="4"/>
    </row>
    <row r="26" spans="1:10" x14ac:dyDescent="0.2">
      <c r="A26" s="7" t="s">
        <v>11</v>
      </c>
      <c r="B26" s="179">
        <v>44730</v>
      </c>
      <c r="C26" s="8"/>
      <c r="D26" s="9"/>
      <c r="E26" s="9"/>
      <c r="F26" s="17"/>
      <c r="G26" s="9"/>
      <c r="H26" s="17"/>
      <c r="I26" s="18">
        <f t="shared" si="3"/>
        <v>0</v>
      </c>
      <c r="J26" s="4"/>
    </row>
    <row r="27" spans="1:10" x14ac:dyDescent="0.2">
      <c r="A27" s="7" t="s">
        <v>12</v>
      </c>
      <c r="B27" s="179">
        <v>44731</v>
      </c>
      <c r="C27" s="8"/>
      <c r="D27" s="9"/>
      <c r="E27" s="9"/>
      <c r="F27" s="17"/>
      <c r="G27" s="9"/>
      <c r="H27" s="17"/>
      <c r="I27" s="18">
        <f t="shared" si="3"/>
        <v>0</v>
      </c>
      <c r="J27" s="4"/>
    </row>
    <row r="28" spans="1:10" ht="13.5" thickBot="1" x14ac:dyDescent="0.25">
      <c r="A28" s="7" t="s">
        <v>13</v>
      </c>
      <c r="B28" s="179">
        <v>44732</v>
      </c>
      <c r="C28" s="8"/>
      <c r="D28" s="9"/>
      <c r="E28" s="9"/>
      <c r="F28" s="17"/>
      <c r="G28" s="9"/>
      <c r="H28" s="17"/>
      <c r="I28" s="19">
        <f t="shared" si="3"/>
        <v>0</v>
      </c>
      <c r="J28" s="4"/>
    </row>
    <row r="29" spans="1:10" ht="13.5" thickBot="1" x14ac:dyDescent="0.25">
      <c r="A29" s="324" t="s">
        <v>16</v>
      </c>
      <c r="B29" s="325"/>
      <c r="C29" s="325"/>
      <c r="D29" s="325"/>
      <c r="E29" s="325"/>
      <c r="F29" s="325"/>
      <c r="G29" s="325"/>
      <c r="H29" s="326"/>
      <c r="I29" s="23">
        <f>SUM(I22:I28)</f>
        <v>0</v>
      </c>
      <c r="J29" s="4"/>
    </row>
    <row r="30" spans="1:10" ht="13.5" thickBot="1" x14ac:dyDescent="0.25">
      <c r="A30" s="161"/>
      <c r="B30" s="190"/>
      <c r="C30" s="162" t="s">
        <v>14</v>
      </c>
      <c r="D30" s="162" t="s">
        <v>15</v>
      </c>
      <c r="E30" s="162" t="s">
        <v>14</v>
      </c>
      <c r="F30" s="162" t="s">
        <v>15</v>
      </c>
      <c r="G30" s="162" t="s">
        <v>14</v>
      </c>
      <c r="H30" s="163" t="s">
        <v>15</v>
      </c>
      <c r="I30" s="164"/>
      <c r="J30" s="160"/>
    </row>
    <row r="31" spans="1:10" x14ac:dyDescent="0.2">
      <c r="A31" s="158" t="s">
        <v>7</v>
      </c>
      <c r="B31" s="188">
        <f>B28+1</f>
        <v>44733</v>
      </c>
      <c r="C31" s="8"/>
      <c r="D31" s="9"/>
      <c r="E31" s="9"/>
      <c r="F31" s="17"/>
      <c r="G31" s="9"/>
      <c r="H31" s="17"/>
      <c r="I31" s="159">
        <f t="shared" ref="I31:I37" si="4">((F31-C31+(F31&lt;C31))-((E31-D31+(E31&lt;D31))-(H31-G31+(H31&lt;G31))))*24</f>
        <v>0</v>
      </c>
      <c r="J31" s="4"/>
    </row>
    <row r="32" spans="1:10" x14ac:dyDescent="0.2">
      <c r="A32" s="7" t="s">
        <v>8</v>
      </c>
      <c r="B32" s="188">
        <v>44734</v>
      </c>
      <c r="C32" s="8"/>
      <c r="D32" s="9"/>
      <c r="E32" s="9"/>
      <c r="F32" s="17"/>
      <c r="G32" s="9"/>
      <c r="H32" s="17"/>
      <c r="I32" s="18">
        <f t="shared" si="4"/>
        <v>0</v>
      </c>
      <c r="J32" s="4"/>
    </row>
    <row r="33" spans="1:10" x14ac:dyDescent="0.2">
      <c r="A33" s="7" t="s">
        <v>9</v>
      </c>
      <c r="B33" s="188">
        <v>44735</v>
      </c>
      <c r="C33" s="8"/>
      <c r="D33" s="9"/>
      <c r="E33" s="9"/>
      <c r="F33" s="17"/>
      <c r="G33" s="9"/>
      <c r="H33" s="17"/>
      <c r="I33" s="18">
        <f t="shared" si="4"/>
        <v>0</v>
      </c>
      <c r="J33" s="4"/>
    </row>
    <row r="34" spans="1:10" x14ac:dyDescent="0.2">
      <c r="A34" s="7" t="s">
        <v>10</v>
      </c>
      <c r="B34" s="188">
        <v>44736</v>
      </c>
      <c r="C34" s="8"/>
      <c r="D34" s="9"/>
      <c r="E34" s="9"/>
      <c r="F34" s="17"/>
      <c r="G34" s="9"/>
      <c r="H34" s="17"/>
      <c r="I34" s="18">
        <f t="shared" si="4"/>
        <v>0</v>
      </c>
      <c r="J34" s="4"/>
    </row>
    <row r="35" spans="1:10" x14ac:dyDescent="0.2">
      <c r="A35" s="7" t="s">
        <v>11</v>
      </c>
      <c r="B35" s="188">
        <v>44737</v>
      </c>
      <c r="C35" s="8"/>
      <c r="D35" s="9"/>
      <c r="E35" s="9"/>
      <c r="F35" s="17"/>
      <c r="G35" s="9"/>
      <c r="H35" s="17"/>
      <c r="I35" s="18">
        <f t="shared" si="4"/>
        <v>0</v>
      </c>
      <c r="J35" s="4"/>
    </row>
    <row r="36" spans="1:10" x14ac:dyDescent="0.2">
      <c r="A36" s="7" t="s">
        <v>12</v>
      </c>
      <c r="B36" s="188">
        <v>44738</v>
      </c>
      <c r="C36" s="8"/>
      <c r="D36" s="9"/>
      <c r="E36" s="9"/>
      <c r="F36" s="17"/>
      <c r="G36" s="9"/>
      <c r="H36" s="17"/>
      <c r="I36" s="18">
        <f t="shared" si="4"/>
        <v>0</v>
      </c>
      <c r="J36" s="4"/>
    </row>
    <row r="37" spans="1:10" ht="13.5" thickBot="1" x14ac:dyDescent="0.25">
      <c r="A37" s="146" t="s">
        <v>13</v>
      </c>
      <c r="B37" s="188">
        <v>44739</v>
      </c>
      <c r="C37" s="8"/>
      <c r="D37" s="9"/>
      <c r="E37" s="9"/>
      <c r="F37" s="17"/>
      <c r="G37" s="9"/>
      <c r="H37" s="17"/>
      <c r="I37" s="19">
        <f t="shared" si="4"/>
        <v>0</v>
      </c>
      <c r="J37" s="4"/>
    </row>
    <row r="38" spans="1:10" ht="13.5" thickBot="1" x14ac:dyDescent="0.25">
      <c r="A38" s="302" t="s">
        <v>16</v>
      </c>
      <c r="B38" s="303"/>
      <c r="C38" s="303"/>
      <c r="D38" s="303"/>
      <c r="E38" s="303"/>
      <c r="F38" s="303"/>
      <c r="G38" s="303"/>
      <c r="H38" s="304"/>
      <c r="I38" s="22">
        <f>SUM(I31:I37)</f>
        <v>0</v>
      </c>
      <c r="J38" s="4"/>
    </row>
    <row r="39" spans="1:10" x14ac:dyDescent="0.2">
      <c r="A39" s="154"/>
      <c r="B39" s="181"/>
      <c r="C39" s="152" t="s">
        <v>14</v>
      </c>
      <c r="D39" s="152" t="s">
        <v>15</v>
      </c>
      <c r="E39" s="152" t="s">
        <v>14</v>
      </c>
      <c r="F39" s="152" t="s">
        <v>15</v>
      </c>
      <c r="G39" s="152" t="s">
        <v>14</v>
      </c>
      <c r="H39" s="153" t="s">
        <v>15</v>
      </c>
      <c r="I39" s="20"/>
      <c r="J39" s="4"/>
    </row>
    <row r="40" spans="1:10" x14ac:dyDescent="0.2">
      <c r="A40" s="7" t="s">
        <v>7</v>
      </c>
      <c r="B40" s="179">
        <f>B37+1</f>
        <v>44740</v>
      </c>
      <c r="C40" s="8"/>
      <c r="D40" s="9"/>
      <c r="E40" s="9"/>
      <c r="F40" s="17"/>
      <c r="G40" s="9"/>
      <c r="H40" s="17"/>
      <c r="I40" s="19">
        <f t="shared" ref="I40:I41" si="5">((F40-C40+(F40&lt;C40))-((E40-D40+(E40&lt;D40))-(H40-G40+(H40&lt;G40))))*24</f>
        <v>0</v>
      </c>
      <c r="J40" s="4"/>
    </row>
    <row r="41" spans="1:10" ht="13.5" thickBot="1" x14ac:dyDescent="0.25">
      <c r="A41" s="7" t="s">
        <v>8</v>
      </c>
      <c r="B41" s="179">
        <v>44741</v>
      </c>
      <c r="C41" s="8"/>
      <c r="D41" s="9"/>
      <c r="E41" s="9"/>
      <c r="F41" s="17"/>
      <c r="G41" s="9"/>
      <c r="H41" s="17"/>
      <c r="I41" s="19">
        <f t="shared" si="5"/>
        <v>0</v>
      </c>
      <c r="J41" s="4"/>
    </row>
    <row r="42" spans="1:10" ht="13.5" thickBot="1" x14ac:dyDescent="0.25">
      <c r="A42" s="302" t="s">
        <v>16</v>
      </c>
      <c r="B42" s="303"/>
      <c r="C42" s="303"/>
      <c r="D42" s="303"/>
      <c r="E42" s="303"/>
      <c r="F42" s="303"/>
      <c r="G42" s="303"/>
      <c r="H42" s="304"/>
      <c r="I42" s="22">
        <f>SUM(I40:I41)</f>
        <v>0</v>
      </c>
      <c r="J42" s="5"/>
    </row>
    <row r="43" spans="1:10" ht="13.5" thickBot="1" x14ac:dyDescent="0.25">
      <c r="A43" s="282"/>
      <c r="B43" s="283"/>
      <c r="C43" s="284"/>
      <c r="D43" s="284"/>
      <c r="E43" s="284"/>
      <c r="F43" s="284"/>
      <c r="G43" s="284"/>
      <c r="H43" s="285" t="s">
        <v>34</v>
      </c>
      <c r="I43" s="286">
        <f>I11+I20+I29+I38+I42</f>
        <v>0</v>
      </c>
      <c r="J43" s="16"/>
    </row>
    <row r="44" spans="1:10" ht="17.25" customHeight="1" thickBot="1" x14ac:dyDescent="0.25">
      <c r="A44" s="139"/>
      <c r="B44" s="182"/>
      <c r="C44" s="140"/>
      <c r="D44" s="141" t="s">
        <v>33</v>
      </c>
      <c r="E44" s="142"/>
      <c r="F44" s="143"/>
      <c r="G44" s="143"/>
      <c r="H44" s="143"/>
      <c r="I44" s="144"/>
      <c r="J44" s="138">
        <f>E44*I43</f>
        <v>0</v>
      </c>
    </row>
    <row r="45" spans="1:10" ht="12.75" customHeight="1" x14ac:dyDescent="0.2">
      <c r="A45" s="102"/>
      <c r="B45" s="165" t="s">
        <v>61</v>
      </c>
      <c r="C45" s="117">
        <f>'May 2026'!C46</f>
        <v>0</v>
      </c>
      <c r="D45" s="117"/>
      <c r="E45" s="117"/>
      <c r="F45" s="118"/>
      <c r="G45" s="298" t="s">
        <v>18</v>
      </c>
      <c r="H45" s="299"/>
      <c r="I45" s="299"/>
      <c r="J45" s="300"/>
    </row>
    <row r="46" spans="1:10" x14ac:dyDescent="0.2">
      <c r="A46" s="106"/>
      <c r="B46" s="169"/>
      <c r="C46" s="119">
        <f>'May 2026'!C47</f>
        <v>0</v>
      </c>
      <c r="D46" s="119"/>
      <c r="E46" s="119"/>
      <c r="F46" s="120"/>
      <c r="G46" s="299"/>
      <c r="H46" s="299"/>
      <c r="I46" s="299"/>
      <c r="J46" s="300"/>
    </row>
    <row r="47" spans="1:10" ht="12.75" customHeight="1" x14ac:dyDescent="0.2">
      <c r="A47" s="107"/>
      <c r="B47" s="169" t="s">
        <v>59</v>
      </c>
      <c r="C47" s="172"/>
      <c r="D47" s="172"/>
      <c r="E47" s="172"/>
      <c r="F47" s="173"/>
      <c r="G47" s="298"/>
      <c r="H47" s="299"/>
      <c r="I47" s="299"/>
      <c r="J47" s="300"/>
    </row>
    <row r="48" spans="1:10" x14ac:dyDescent="0.2">
      <c r="A48" s="103"/>
      <c r="B48" s="166" t="s">
        <v>36</v>
      </c>
      <c r="C48" s="123">
        <f>'May 2026'!C49</f>
        <v>0</v>
      </c>
      <c r="D48" s="123"/>
      <c r="E48" s="123"/>
      <c r="F48" s="124"/>
      <c r="G48" s="50"/>
      <c r="H48" s="49"/>
      <c r="I48" s="49"/>
      <c r="J48" s="51"/>
    </row>
    <row r="49" spans="1:10" x14ac:dyDescent="0.2">
      <c r="A49" s="104" t="s">
        <v>38</v>
      </c>
      <c r="B49" s="167" t="s">
        <v>37</v>
      </c>
      <c r="C49" s="125">
        <f>'May 2026'!C50</f>
        <v>0</v>
      </c>
      <c r="D49" s="126" t="s">
        <v>54</v>
      </c>
      <c r="E49" s="119">
        <f>'May 2026'!E50</f>
        <v>0</v>
      </c>
      <c r="F49" s="120"/>
      <c r="G49" s="40"/>
      <c r="H49" s="13"/>
      <c r="I49" s="46"/>
      <c r="J49" s="47"/>
    </row>
    <row r="50" spans="1:10" x14ac:dyDescent="0.2">
      <c r="A50" s="103"/>
      <c r="B50" s="168" t="s">
        <v>30</v>
      </c>
      <c r="C50" s="119">
        <f>'May 2026'!C51</f>
        <v>0</v>
      </c>
      <c r="D50" s="119"/>
      <c r="E50" s="119"/>
      <c r="F50" s="120"/>
      <c r="G50" s="27" t="s">
        <v>31</v>
      </c>
      <c r="H50" s="25"/>
      <c r="I50" s="28"/>
      <c r="J50" s="26" t="s">
        <v>1</v>
      </c>
    </row>
    <row r="51" spans="1:10" x14ac:dyDescent="0.2">
      <c r="A51" s="105"/>
      <c r="B51" s="168" t="s">
        <v>39</v>
      </c>
      <c r="C51" s="119">
        <f>'May 2026'!C52</f>
        <v>0</v>
      </c>
      <c r="D51" s="119"/>
      <c r="E51" s="119"/>
      <c r="F51" s="120"/>
      <c r="G51" s="27"/>
      <c r="H51" s="25"/>
      <c r="I51" s="28"/>
      <c r="J51" s="26"/>
    </row>
    <row r="52" spans="1:10" x14ac:dyDescent="0.2">
      <c r="A52" s="29" t="s">
        <v>50</v>
      </c>
      <c r="B52" s="183"/>
      <c r="C52" s="25"/>
      <c r="D52" s="30">
        <v>44712</v>
      </c>
      <c r="E52" s="31" t="s">
        <v>27</v>
      </c>
      <c r="F52" s="48">
        <v>44741</v>
      </c>
      <c r="G52" s="40"/>
      <c r="H52" s="13"/>
      <c r="I52" s="46"/>
      <c r="J52" s="47"/>
    </row>
    <row r="53" spans="1:10" x14ac:dyDescent="0.2">
      <c r="A53" s="32" t="s">
        <v>28</v>
      </c>
      <c r="B53" s="184"/>
      <c r="C53" s="34"/>
      <c r="D53" s="35">
        <f>'May 2026'!D54</f>
        <v>0</v>
      </c>
      <c r="E53" s="36" t="s">
        <v>29</v>
      </c>
      <c r="F53" s="53">
        <f>'May 2026'!F54</f>
        <v>0</v>
      </c>
      <c r="G53" s="41" t="s">
        <v>32</v>
      </c>
      <c r="H53" s="34"/>
      <c r="I53" s="38"/>
      <c r="J53" s="42" t="s">
        <v>1</v>
      </c>
    </row>
  </sheetData>
  <protectedRanges>
    <protectedRange sqref="A45 A52:J53 A48:A51 C45:J51 A2:H3 A11:H12 A4:B10 A20:H21 A13:B19 A29:H30 A22:B28 A38:H39 A31:B37 A42:H44 A40:B41 J2:J43" name="Range1"/>
    <protectedRange sqref="A46:A47" name="Range1_5"/>
    <protectedRange sqref="B45:B51" name="Range1_1"/>
    <protectedRange sqref="C4:H4" name="Range1_4_4_1"/>
    <protectedRange sqref="C5:H10" name="Range1_4_4_1_1"/>
    <protectedRange sqref="C13:H19" name="Range1_4_4_1_2"/>
    <protectedRange sqref="C22:H28" name="Range1_4_4_1_3"/>
    <protectedRange sqref="C31:H37" name="Range1_4_4_1_4"/>
    <protectedRange sqref="C40:H41" name="Range1_4_4_1_5"/>
  </protectedRanges>
  <mergeCells count="10">
    <mergeCell ref="C2:D2"/>
    <mergeCell ref="E2:F2"/>
    <mergeCell ref="G2:H2"/>
    <mergeCell ref="A11:H11"/>
    <mergeCell ref="A1:J1"/>
    <mergeCell ref="G45:J47"/>
    <mergeCell ref="A42:H42"/>
    <mergeCell ref="A20:H20"/>
    <mergeCell ref="A29:H29"/>
    <mergeCell ref="A38:H38"/>
  </mergeCells>
  <phoneticPr fontId="3" type="noConversion"/>
  <printOptions horizontalCentered="1" verticalCentered="1"/>
  <pageMargins left="0.5" right="0.5" top="0.25" bottom="0.2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/>
  <dimension ref="A1:J55"/>
  <sheetViews>
    <sheetView topLeftCell="A4" zoomScale="110" zoomScaleNormal="110" workbookViewId="0">
      <selection activeCell="C4" sqref="C4"/>
    </sheetView>
  </sheetViews>
  <sheetFormatPr defaultRowHeight="12.75" x14ac:dyDescent="0.2"/>
  <cols>
    <col min="2" max="2" width="7.140625" style="185" customWidth="1"/>
    <col min="3" max="9" width="8.7109375" customWidth="1"/>
    <col min="10" max="10" width="13.7109375" style="2" customWidth="1"/>
  </cols>
  <sheetData>
    <row r="1" spans="1:10" x14ac:dyDescent="0.2">
      <c r="A1" s="293" t="s">
        <v>68</v>
      </c>
      <c r="B1" s="293"/>
      <c r="C1" s="294"/>
      <c r="D1" s="294"/>
      <c r="E1" s="294"/>
      <c r="F1" s="294"/>
      <c r="G1" s="294"/>
      <c r="H1" s="294"/>
      <c r="I1" s="294"/>
      <c r="J1" s="294"/>
    </row>
    <row r="2" spans="1:10" ht="15.75" customHeight="1" x14ac:dyDescent="0.2">
      <c r="A2" s="6" t="s">
        <v>24</v>
      </c>
      <c r="B2" s="12">
        <v>2025</v>
      </c>
      <c r="C2" s="305" t="s">
        <v>2</v>
      </c>
      <c r="D2" s="305"/>
      <c r="E2" s="301" t="s">
        <v>3</v>
      </c>
      <c r="F2" s="301"/>
      <c r="G2" s="301" t="s">
        <v>4</v>
      </c>
      <c r="H2" s="301"/>
      <c r="I2" s="1"/>
      <c r="J2" s="3"/>
    </row>
    <row r="3" spans="1:10" s="130" customFormat="1" ht="23.25" customHeight="1" x14ac:dyDescent="0.2">
      <c r="A3" s="127" t="s">
        <v>0</v>
      </c>
      <c r="B3" s="128" t="s">
        <v>1</v>
      </c>
      <c r="C3" s="132" t="s">
        <v>14</v>
      </c>
      <c r="D3" s="132" t="s">
        <v>15</v>
      </c>
      <c r="E3" s="132" t="s">
        <v>14</v>
      </c>
      <c r="F3" s="132" t="s">
        <v>15</v>
      </c>
      <c r="G3" s="133" t="s">
        <v>14</v>
      </c>
      <c r="H3" s="133" t="s">
        <v>15</v>
      </c>
      <c r="I3" s="134" t="s">
        <v>5</v>
      </c>
      <c r="J3" s="136" t="s">
        <v>6</v>
      </c>
    </row>
    <row r="4" spans="1:10" x14ac:dyDescent="0.2">
      <c r="A4" s="7" t="s">
        <v>11</v>
      </c>
      <c r="B4" s="179">
        <f>'July 2025'!B43+1</f>
        <v>44408</v>
      </c>
      <c r="C4" s="8"/>
      <c r="D4" s="9"/>
      <c r="E4" s="9"/>
      <c r="F4" s="17"/>
      <c r="G4" s="9"/>
      <c r="H4" s="17"/>
      <c r="I4" s="18">
        <f t="shared" ref="I4:I6" si="0">((F4-C4+(F4&lt;C4))-((E4-D4+(E4&lt;D4))-(H4-G4+(H4&lt;G4))))*24</f>
        <v>0</v>
      </c>
      <c r="J4" s="4"/>
    </row>
    <row r="5" spans="1:10" x14ac:dyDescent="0.2">
      <c r="A5" s="7" t="s">
        <v>12</v>
      </c>
      <c r="B5" s="179">
        <v>44409</v>
      </c>
      <c r="C5" s="8"/>
      <c r="D5" s="9"/>
      <c r="E5" s="9"/>
      <c r="F5" s="17"/>
      <c r="G5" s="9"/>
      <c r="H5" s="17"/>
      <c r="I5" s="18">
        <f t="shared" si="0"/>
        <v>0</v>
      </c>
      <c r="J5" s="4"/>
    </row>
    <row r="6" spans="1:10" ht="13.5" thickBot="1" x14ac:dyDescent="0.25">
      <c r="A6" s="146" t="s">
        <v>13</v>
      </c>
      <c r="B6" s="179">
        <v>44410</v>
      </c>
      <c r="C6" s="8"/>
      <c r="D6" s="9"/>
      <c r="E6" s="9"/>
      <c r="F6" s="17"/>
      <c r="G6" s="9"/>
      <c r="H6" s="17"/>
      <c r="I6" s="19">
        <f t="shared" si="0"/>
        <v>0</v>
      </c>
      <c r="J6" s="4"/>
    </row>
    <row r="7" spans="1:10" ht="13.5" customHeight="1" thickBot="1" x14ac:dyDescent="0.25">
      <c r="A7" s="302" t="s">
        <v>16</v>
      </c>
      <c r="B7" s="303"/>
      <c r="C7" s="303"/>
      <c r="D7" s="303"/>
      <c r="E7" s="303"/>
      <c r="F7" s="303"/>
      <c r="G7" s="303"/>
      <c r="H7" s="304"/>
      <c r="I7" s="22">
        <f>SUM(I4:I6)</f>
        <v>0</v>
      </c>
      <c r="J7" s="4"/>
    </row>
    <row r="8" spans="1:10" x14ac:dyDescent="0.2">
      <c r="A8" s="154"/>
      <c r="B8" s="181"/>
      <c r="C8" s="152" t="s">
        <v>14</v>
      </c>
      <c r="D8" s="152" t="s">
        <v>15</v>
      </c>
      <c r="E8" s="152" t="s">
        <v>14</v>
      </c>
      <c r="F8" s="152" t="s">
        <v>15</v>
      </c>
      <c r="G8" s="152" t="s">
        <v>14</v>
      </c>
      <c r="H8" s="153" t="s">
        <v>15</v>
      </c>
      <c r="I8" s="21"/>
      <c r="J8" s="4"/>
    </row>
    <row r="9" spans="1:10" x14ac:dyDescent="0.2">
      <c r="A9" s="7" t="s">
        <v>7</v>
      </c>
      <c r="B9" s="179">
        <f>B6+1</f>
        <v>44411</v>
      </c>
      <c r="C9" s="8"/>
      <c r="D9" s="9"/>
      <c r="E9" s="9"/>
      <c r="F9" s="17"/>
      <c r="G9" s="9"/>
      <c r="H9" s="17"/>
      <c r="I9" s="18">
        <f t="shared" ref="I9:I15" si="1">((F9-C9+(F9&lt;C9))-((E9-D9+(E9&lt;D9))-(H9-G9+(H9&lt;G9))))*24</f>
        <v>0</v>
      </c>
      <c r="J9" s="4"/>
    </row>
    <row r="10" spans="1:10" x14ac:dyDescent="0.2">
      <c r="A10" s="7" t="s">
        <v>8</v>
      </c>
      <c r="B10" s="179">
        <v>44412</v>
      </c>
      <c r="C10" s="8"/>
      <c r="D10" s="9"/>
      <c r="E10" s="9"/>
      <c r="F10" s="17"/>
      <c r="G10" s="9"/>
      <c r="H10" s="17"/>
      <c r="I10" s="18">
        <f t="shared" si="1"/>
        <v>0</v>
      </c>
      <c r="J10" s="4"/>
    </row>
    <row r="11" spans="1:10" x14ac:dyDescent="0.2">
      <c r="A11" s="7" t="s">
        <v>9</v>
      </c>
      <c r="B11" s="179">
        <v>44413</v>
      </c>
      <c r="C11" s="8"/>
      <c r="D11" s="9"/>
      <c r="E11" s="9"/>
      <c r="F11" s="17"/>
      <c r="G11" s="9"/>
      <c r="H11" s="17"/>
      <c r="I11" s="18">
        <f t="shared" si="1"/>
        <v>0</v>
      </c>
      <c r="J11" s="4"/>
    </row>
    <row r="12" spans="1:10" x14ac:dyDescent="0.2">
      <c r="A12" s="7" t="s">
        <v>10</v>
      </c>
      <c r="B12" s="179">
        <v>44414</v>
      </c>
      <c r="C12" s="8"/>
      <c r="D12" s="9"/>
      <c r="E12" s="9"/>
      <c r="F12" s="17"/>
      <c r="G12" s="9"/>
      <c r="H12" s="17"/>
      <c r="I12" s="18">
        <f t="shared" si="1"/>
        <v>0</v>
      </c>
      <c r="J12" s="4"/>
    </row>
    <row r="13" spans="1:10" x14ac:dyDescent="0.2">
      <c r="A13" s="7" t="s">
        <v>11</v>
      </c>
      <c r="B13" s="179">
        <v>44415</v>
      </c>
      <c r="C13" s="8"/>
      <c r="D13" s="9"/>
      <c r="E13" s="9"/>
      <c r="F13" s="17"/>
      <c r="G13" s="9"/>
      <c r="H13" s="17"/>
      <c r="I13" s="18">
        <f t="shared" si="1"/>
        <v>0</v>
      </c>
      <c r="J13" s="4"/>
    </row>
    <row r="14" spans="1:10" x14ac:dyDescent="0.2">
      <c r="A14" s="7" t="s">
        <v>12</v>
      </c>
      <c r="B14" s="179">
        <v>44416</v>
      </c>
      <c r="C14" s="8"/>
      <c r="D14" s="9"/>
      <c r="E14" s="9"/>
      <c r="F14" s="17"/>
      <c r="G14" s="9"/>
      <c r="H14" s="17"/>
      <c r="I14" s="18">
        <f t="shared" si="1"/>
        <v>0</v>
      </c>
      <c r="J14" s="4"/>
    </row>
    <row r="15" spans="1:10" ht="13.5" thickBot="1" x14ac:dyDescent="0.25">
      <c r="A15" s="146" t="s">
        <v>13</v>
      </c>
      <c r="B15" s="179">
        <v>44417</v>
      </c>
      <c r="C15" s="8"/>
      <c r="D15" s="9"/>
      <c r="E15" s="9"/>
      <c r="F15" s="17"/>
      <c r="G15" s="9"/>
      <c r="H15" s="17"/>
      <c r="I15" s="19">
        <f t="shared" si="1"/>
        <v>0</v>
      </c>
      <c r="J15" s="4"/>
    </row>
    <row r="16" spans="1:10" ht="13.5" thickBot="1" x14ac:dyDescent="0.25">
      <c r="A16" s="302" t="s">
        <v>16</v>
      </c>
      <c r="B16" s="303"/>
      <c r="C16" s="303"/>
      <c r="D16" s="303"/>
      <c r="E16" s="303"/>
      <c r="F16" s="303"/>
      <c r="G16" s="303"/>
      <c r="H16" s="304"/>
      <c r="I16" s="22">
        <f>SUM(I9:I15)</f>
        <v>0</v>
      </c>
      <c r="J16" s="4"/>
    </row>
    <row r="17" spans="1:10" x14ac:dyDescent="0.2">
      <c r="A17" s="154"/>
      <c r="B17" s="181"/>
      <c r="C17" s="152" t="s">
        <v>14</v>
      </c>
      <c r="D17" s="152" t="s">
        <v>15</v>
      </c>
      <c r="E17" s="152" t="s">
        <v>14</v>
      </c>
      <c r="F17" s="152" t="s">
        <v>15</v>
      </c>
      <c r="G17" s="152" t="s">
        <v>14</v>
      </c>
      <c r="H17" s="153" t="s">
        <v>15</v>
      </c>
      <c r="I17" s="20"/>
      <c r="J17" s="4"/>
    </row>
    <row r="18" spans="1:10" x14ac:dyDescent="0.2">
      <c r="A18" s="7" t="s">
        <v>7</v>
      </c>
      <c r="B18" s="179">
        <f>B15+1</f>
        <v>44418</v>
      </c>
      <c r="C18" s="8"/>
      <c r="D18" s="9"/>
      <c r="E18" s="9"/>
      <c r="F18" s="17"/>
      <c r="G18" s="9"/>
      <c r="H18" s="17"/>
      <c r="I18" s="18">
        <f t="shared" ref="I18:I24" si="2">((F18-C18+(F18&lt;C18))-((E18-D18+(E18&lt;D18))-(H18-G18+(H18&lt;G18))))*24</f>
        <v>0</v>
      </c>
      <c r="J18" s="4"/>
    </row>
    <row r="19" spans="1:10" x14ac:dyDescent="0.2">
      <c r="A19" s="7" t="s">
        <v>8</v>
      </c>
      <c r="B19" s="179">
        <v>44419</v>
      </c>
      <c r="C19" s="8"/>
      <c r="D19" s="9"/>
      <c r="E19" s="9"/>
      <c r="F19" s="17"/>
      <c r="G19" s="9"/>
      <c r="H19" s="17"/>
      <c r="I19" s="18">
        <f t="shared" si="2"/>
        <v>0</v>
      </c>
      <c r="J19" s="4"/>
    </row>
    <row r="20" spans="1:10" x14ac:dyDescent="0.2">
      <c r="A20" s="7" t="s">
        <v>9</v>
      </c>
      <c r="B20" s="179">
        <v>44420</v>
      </c>
      <c r="C20" s="8"/>
      <c r="D20" s="9"/>
      <c r="E20" s="9"/>
      <c r="F20" s="17"/>
      <c r="G20" s="9"/>
      <c r="H20" s="17"/>
      <c r="I20" s="18">
        <f t="shared" si="2"/>
        <v>0</v>
      </c>
      <c r="J20" s="4"/>
    </row>
    <row r="21" spans="1:10" x14ac:dyDescent="0.2">
      <c r="A21" s="7" t="s">
        <v>10</v>
      </c>
      <c r="B21" s="179">
        <v>44421</v>
      </c>
      <c r="C21" s="8"/>
      <c r="D21" s="9"/>
      <c r="E21" s="9"/>
      <c r="F21" s="17"/>
      <c r="G21" s="9"/>
      <c r="H21" s="17"/>
      <c r="I21" s="18">
        <f t="shared" si="2"/>
        <v>0</v>
      </c>
      <c r="J21" s="4"/>
    </row>
    <row r="22" spans="1:10" x14ac:dyDescent="0.2">
      <c r="A22" s="7" t="s">
        <v>11</v>
      </c>
      <c r="B22" s="179">
        <v>44422</v>
      </c>
      <c r="C22" s="8"/>
      <c r="D22" s="9"/>
      <c r="E22" s="9"/>
      <c r="F22" s="17"/>
      <c r="G22" s="9"/>
      <c r="H22" s="17"/>
      <c r="I22" s="18">
        <f t="shared" si="2"/>
        <v>0</v>
      </c>
      <c r="J22" s="4" t="s">
        <v>55</v>
      </c>
    </row>
    <row r="23" spans="1:10" x14ac:dyDescent="0.2">
      <c r="A23" s="7" t="s">
        <v>12</v>
      </c>
      <c r="B23" s="179">
        <v>44423</v>
      </c>
      <c r="C23" s="8"/>
      <c r="D23" s="9"/>
      <c r="E23" s="9"/>
      <c r="F23" s="17"/>
      <c r="G23" s="9"/>
      <c r="H23" s="17"/>
      <c r="I23" s="18">
        <f t="shared" si="2"/>
        <v>0</v>
      </c>
      <c r="J23" s="4"/>
    </row>
    <row r="24" spans="1:10" ht="13.5" thickBot="1" x14ac:dyDescent="0.25">
      <c r="A24" s="146" t="s">
        <v>13</v>
      </c>
      <c r="B24" s="179">
        <v>44424</v>
      </c>
      <c r="C24" s="8"/>
      <c r="D24" s="9"/>
      <c r="E24" s="9"/>
      <c r="F24" s="17"/>
      <c r="G24" s="9"/>
      <c r="H24" s="17"/>
      <c r="I24" s="19">
        <f t="shared" si="2"/>
        <v>0</v>
      </c>
      <c r="J24" s="4"/>
    </row>
    <row r="25" spans="1:10" ht="13.5" thickBot="1" x14ac:dyDescent="0.25">
      <c r="A25" s="302" t="s">
        <v>16</v>
      </c>
      <c r="B25" s="303"/>
      <c r="C25" s="303"/>
      <c r="D25" s="303"/>
      <c r="E25" s="303"/>
      <c r="F25" s="303"/>
      <c r="G25" s="303"/>
      <c r="H25" s="306"/>
      <c r="I25" s="22">
        <f>SUM(I18:I24)</f>
        <v>0</v>
      </c>
      <c r="J25" s="4"/>
    </row>
    <row r="26" spans="1:10" x14ac:dyDescent="0.2">
      <c r="A26" s="154"/>
      <c r="B26" s="181"/>
      <c r="C26" s="152" t="s">
        <v>14</v>
      </c>
      <c r="D26" s="152" t="s">
        <v>15</v>
      </c>
      <c r="E26" s="152" t="s">
        <v>14</v>
      </c>
      <c r="F26" s="152" t="s">
        <v>15</v>
      </c>
      <c r="G26" s="152" t="s">
        <v>14</v>
      </c>
      <c r="H26" s="153" t="s">
        <v>15</v>
      </c>
      <c r="I26" s="20"/>
      <c r="J26" s="4"/>
    </row>
    <row r="27" spans="1:10" x14ac:dyDescent="0.2">
      <c r="A27" s="7" t="s">
        <v>7</v>
      </c>
      <c r="B27" s="179">
        <f>B24+1</f>
        <v>44425</v>
      </c>
      <c r="C27" s="8"/>
      <c r="D27" s="9"/>
      <c r="E27" s="9"/>
      <c r="F27" s="17"/>
      <c r="G27" s="9"/>
      <c r="H27" s="17"/>
      <c r="I27" s="18">
        <f>((F27-C27+(F27&lt;C27))-((E27-D27+(E27&lt;D27))-(H27-G27+(H27&lt;G27))))*24</f>
        <v>0</v>
      </c>
      <c r="J27" s="4" t="s">
        <v>55</v>
      </c>
    </row>
    <row r="28" spans="1:10" x14ac:dyDescent="0.2">
      <c r="A28" s="7" t="s">
        <v>8</v>
      </c>
      <c r="B28" s="179">
        <v>44426</v>
      </c>
      <c r="C28" s="8"/>
      <c r="D28" s="9"/>
      <c r="E28" s="9"/>
      <c r="F28" s="17"/>
      <c r="G28" s="9"/>
      <c r="H28" s="17"/>
      <c r="I28" s="18">
        <f t="shared" ref="I28" si="3">((F28-C28+(F28&lt;C28))-((E28-D28+(E28&lt;D28))-(H28-G28+(H28&lt;G28))))*24</f>
        <v>0</v>
      </c>
      <c r="J28" s="4" t="s">
        <v>55</v>
      </c>
    </row>
    <row r="29" spans="1:10" x14ac:dyDescent="0.2">
      <c r="A29" s="7" t="s">
        <v>9</v>
      </c>
      <c r="B29" s="179">
        <v>44427</v>
      </c>
      <c r="C29" s="8"/>
      <c r="D29" s="9"/>
      <c r="E29" s="9"/>
      <c r="F29" s="17"/>
      <c r="G29" s="9"/>
      <c r="H29" s="17"/>
      <c r="I29" s="18">
        <f t="shared" ref="I29:I41" si="4">((F29-C29+(F29&lt;C29))-((E29-D29+(E29&lt;D29))-(H29-G29+(H29&lt;G29))))*24</f>
        <v>0</v>
      </c>
      <c r="J29" s="4" t="s">
        <v>55</v>
      </c>
    </row>
    <row r="30" spans="1:10" x14ac:dyDescent="0.2">
      <c r="A30" s="7" t="s">
        <v>10</v>
      </c>
      <c r="B30" s="179">
        <v>44428</v>
      </c>
      <c r="C30" s="8"/>
      <c r="D30" s="9"/>
      <c r="E30" s="9"/>
      <c r="F30" s="17"/>
      <c r="G30" s="9"/>
      <c r="H30" s="17"/>
      <c r="I30" s="18">
        <f t="shared" si="4"/>
        <v>0</v>
      </c>
      <c r="J30" s="4" t="s">
        <v>55</v>
      </c>
    </row>
    <row r="31" spans="1:10" x14ac:dyDescent="0.2">
      <c r="A31" s="7" t="s">
        <v>11</v>
      </c>
      <c r="B31" s="179">
        <v>44429</v>
      </c>
      <c r="C31" s="8"/>
      <c r="D31" s="9"/>
      <c r="E31" s="9"/>
      <c r="F31" s="17"/>
      <c r="G31" s="9"/>
      <c r="H31" s="17"/>
      <c r="I31" s="18">
        <f t="shared" si="4"/>
        <v>0</v>
      </c>
      <c r="J31" s="4" t="s">
        <v>55</v>
      </c>
    </row>
    <row r="32" spans="1:10" x14ac:dyDescent="0.2">
      <c r="A32" s="7" t="s">
        <v>12</v>
      </c>
      <c r="B32" s="179">
        <v>44430</v>
      </c>
      <c r="C32" s="8"/>
      <c r="D32" s="9"/>
      <c r="E32" s="9"/>
      <c r="F32" s="17"/>
      <c r="G32" s="9"/>
      <c r="H32" s="17"/>
      <c r="I32" s="18">
        <f t="shared" si="4"/>
        <v>0</v>
      </c>
      <c r="J32" s="4"/>
    </row>
    <row r="33" spans="1:10" ht="13.5" thickBot="1" x14ac:dyDescent="0.25">
      <c r="A33" s="146" t="s">
        <v>13</v>
      </c>
      <c r="B33" s="179">
        <v>44431</v>
      </c>
      <c r="C33" s="8"/>
      <c r="D33" s="9"/>
      <c r="E33" s="9"/>
      <c r="F33" s="17"/>
      <c r="G33" s="9"/>
      <c r="H33" s="17"/>
      <c r="I33" s="18">
        <f t="shared" si="4"/>
        <v>0</v>
      </c>
      <c r="J33" s="4"/>
    </row>
    <row r="34" spans="1:10" ht="13.5" thickBot="1" x14ac:dyDescent="0.25">
      <c r="A34" s="302" t="s">
        <v>16</v>
      </c>
      <c r="B34" s="303"/>
      <c r="C34" s="303"/>
      <c r="D34" s="303"/>
      <c r="E34" s="303"/>
      <c r="F34" s="303"/>
      <c r="G34" s="303"/>
      <c r="H34" s="304"/>
      <c r="I34" s="22">
        <f>SUM(I27:I33)</f>
        <v>0</v>
      </c>
      <c r="J34" s="5"/>
    </row>
    <row r="35" spans="1:10" x14ac:dyDescent="0.2">
      <c r="A35" s="154"/>
      <c r="B35" s="181"/>
      <c r="C35" s="152" t="s">
        <v>14</v>
      </c>
      <c r="D35" s="152" t="s">
        <v>15</v>
      </c>
      <c r="E35" s="152" t="s">
        <v>14</v>
      </c>
      <c r="F35" s="152" t="s">
        <v>15</v>
      </c>
      <c r="G35" s="152" t="s">
        <v>14</v>
      </c>
      <c r="H35" s="153" t="s">
        <v>15</v>
      </c>
      <c r="I35" s="20"/>
      <c r="J35" s="4"/>
    </row>
    <row r="36" spans="1:10" x14ac:dyDescent="0.2">
      <c r="A36" s="268" t="s">
        <v>7</v>
      </c>
      <c r="B36" s="276">
        <f>B33+1</f>
        <v>44432</v>
      </c>
      <c r="C36" s="8"/>
      <c r="D36" s="9"/>
      <c r="E36" s="9"/>
      <c r="F36" s="17"/>
      <c r="G36" s="9"/>
      <c r="H36" s="17"/>
      <c r="I36" s="18">
        <f t="shared" si="4"/>
        <v>0</v>
      </c>
      <c r="J36" s="4" t="s">
        <v>60</v>
      </c>
    </row>
    <row r="37" spans="1:10" x14ac:dyDescent="0.2">
      <c r="A37" s="174" t="s">
        <v>8</v>
      </c>
      <c r="B37" s="187">
        <v>44433</v>
      </c>
      <c r="C37" s="8"/>
      <c r="D37" s="9"/>
      <c r="E37" s="9"/>
      <c r="F37" s="17"/>
      <c r="G37" s="9"/>
      <c r="H37" s="17"/>
      <c r="I37" s="18">
        <f t="shared" si="4"/>
        <v>0</v>
      </c>
      <c r="J37" s="170"/>
    </row>
    <row r="38" spans="1:10" x14ac:dyDescent="0.2">
      <c r="A38" s="174" t="s">
        <v>9</v>
      </c>
      <c r="B38" s="187">
        <v>44434</v>
      </c>
      <c r="C38" s="8"/>
      <c r="D38" s="9"/>
      <c r="E38" s="9"/>
      <c r="F38" s="17"/>
      <c r="G38" s="9"/>
      <c r="H38" s="17"/>
      <c r="I38" s="18">
        <f t="shared" si="4"/>
        <v>0</v>
      </c>
      <c r="J38" s="170"/>
    </row>
    <row r="39" spans="1:10" x14ac:dyDescent="0.2">
      <c r="A39" s="7" t="s">
        <v>10</v>
      </c>
      <c r="B39" s="187">
        <v>44435</v>
      </c>
      <c r="C39" s="8"/>
      <c r="D39" s="9"/>
      <c r="E39" s="9"/>
      <c r="F39" s="17"/>
      <c r="G39" s="9"/>
      <c r="H39" s="17"/>
      <c r="I39" s="18">
        <f t="shared" si="4"/>
        <v>0</v>
      </c>
      <c r="J39" s="5"/>
    </row>
    <row r="40" spans="1:10" x14ac:dyDescent="0.2">
      <c r="A40" s="171" t="s">
        <v>11</v>
      </c>
      <c r="B40" s="187">
        <v>44436</v>
      </c>
      <c r="C40" s="8"/>
      <c r="D40" s="9"/>
      <c r="E40" s="9"/>
      <c r="F40" s="17"/>
      <c r="G40" s="9"/>
      <c r="H40" s="17"/>
      <c r="I40" s="18">
        <f t="shared" si="4"/>
        <v>0</v>
      </c>
      <c r="J40" s="191"/>
    </row>
    <row r="41" spans="1:10" x14ac:dyDescent="0.2">
      <c r="A41" s="171" t="s">
        <v>12</v>
      </c>
      <c r="B41" s="187">
        <v>44437</v>
      </c>
      <c r="C41" s="8"/>
      <c r="D41" s="9"/>
      <c r="E41" s="9"/>
      <c r="F41" s="17"/>
      <c r="G41" s="9"/>
      <c r="H41" s="17"/>
      <c r="I41" s="18">
        <f t="shared" si="4"/>
        <v>0</v>
      </c>
      <c r="J41" s="191"/>
    </row>
    <row r="42" spans="1:10" ht="13.5" thickBot="1" x14ac:dyDescent="0.25">
      <c r="A42" s="171" t="s">
        <v>13</v>
      </c>
      <c r="B42" s="187">
        <v>44438</v>
      </c>
      <c r="C42" s="8"/>
      <c r="D42" s="9"/>
      <c r="E42" s="9"/>
      <c r="F42" s="17"/>
      <c r="G42" s="9"/>
      <c r="H42" s="17"/>
      <c r="I42" s="18">
        <f t="shared" ref="I42" si="5">((F42-C42+(F42&lt;C42))-((E42-D42+(E42&lt;D42))-(H42-G42+(H42&lt;G42))))*24</f>
        <v>0</v>
      </c>
      <c r="J42" s="191"/>
    </row>
    <row r="43" spans="1:10" ht="13.5" thickBot="1" x14ac:dyDescent="0.25">
      <c r="A43" s="302" t="s">
        <v>16</v>
      </c>
      <c r="B43" s="303"/>
      <c r="C43" s="303"/>
      <c r="D43" s="303"/>
      <c r="E43" s="303"/>
      <c r="F43" s="303"/>
      <c r="G43" s="303"/>
      <c r="H43" s="306"/>
      <c r="I43" s="22">
        <f>SUM(I36:I42)</f>
        <v>0</v>
      </c>
      <c r="J43" s="191"/>
    </row>
    <row r="44" spans="1:10" ht="13.5" thickBot="1" x14ac:dyDescent="0.25">
      <c r="A44" s="282"/>
      <c r="B44" s="283"/>
      <c r="C44" s="284"/>
      <c r="D44" s="284"/>
      <c r="E44" s="284"/>
      <c r="F44" s="284"/>
      <c r="G44" s="284"/>
      <c r="H44" s="285" t="s">
        <v>34</v>
      </c>
      <c r="I44" s="286">
        <f>I7+I16+I25+I34+I43</f>
        <v>0</v>
      </c>
      <c r="J44" s="16"/>
    </row>
    <row r="45" spans="1:10" ht="17.25" customHeight="1" thickBot="1" x14ac:dyDescent="0.25">
      <c r="A45" s="139"/>
      <c r="B45" s="182"/>
      <c r="C45" s="140"/>
      <c r="D45" s="141" t="s">
        <v>33</v>
      </c>
      <c r="E45" s="142"/>
      <c r="F45" s="143"/>
      <c r="G45" s="143"/>
      <c r="H45" s="143"/>
      <c r="I45" s="144"/>
      <c r="J45" s="138">
        <f>E45*I44</f>
        <v>0</v>
      </c>
    </row>
    <row r="46" spans="1:10" ht="12.75" customHeight="1" x14ac:dyDescent="0.2">
      <c r="A46" s="66"/>
      <c r="B46" s="165" t="s">
        <v>61</v>
      </c>
      <c r="C46" s="117">
        <f>'July 2025'!C47</f>
        <v>0</v>
      </c>
      <c r="D46" s="117"/>
      <c r="E46" s="117"/>
      <c r="F46" s="118"/>
      <c r="G46" s="298" t="s">
        <v>18</v>
      </c>
      <c r="H46" s="299"/>
      <c r="I46" s="299"/>
      <c r="J46" s="300"/>
    </row>
    <row r="47" spans="1:10" x14ac:dyDescent="0.2">
      <c r="A47" s="106"/>
      <c r="B47" s="169"/>
      <c r="C47" s="119"/>
      <c r="D47" s="119"/>
      <c r="E47" s="119"/>
      <c r="F47" s="120"/>
      <c r="G47" s="299"/>
      <c r="H47" s="299"/>
      <c r="I47" s="299"/>
      <c r="J47" s="300"/>
    </row>
    <row r="48" spans="1:10" ht="12.75" customHeight="1" x14ac:dyDescent="0.2">
      <c r="A48" s="107"/>
      <c r="B48" s="169" t="s">
        <v>59</v>
      </c>
      <c r="C48" s="172"/>
      <c r="D48" s="172"/>
      <c r="E48" s="172"/>
      <c r="F48" s="173"/>
      <c r="G48" s="298"/>
      <c r="H48" s="299"/>
      <c r="I48" s="299"/>
      <c r="J48" s="300"/>
    </row>
    <row r="49" spans="1:10" x14ac:dyDescent="0.2">
      <c r="A49" s="67"/>
      <c r="B49" s="166" t="s">
        <v>36</v>
      </c>
      <c r="C49" s="123">
        <f>'July 2025'!C50</f>
        <v>0</v>
      </c>
      <c r="D49" s="123"/>
      <c r="E49" s="123"/>
      <c r="F49" s="124"/>
      <c r="G49" s="50"/>
      <c r="H49" s="49"/>
      <c r="I49" s="49"/>
      <c r="J49" s="51"/>
    </row>
    <row r="50" spans="1:10" x14ac:dyDescent="0.2">
      <c r="A50" s="68" t="s">
        <v>38</v>
      </c>
      <c r="B50" s="167" t="s">
        <v>37</v>
      </c>
      <c r="C50" s="125">
        <f>'July 2025'!C51</f>
        <v>0</v>
      </c>
      <c r="D50" s="126" t="s">
        <v>54</v>
      </c>
      <c r="E50" s="119">
        <f>'July 2025'!E51</f>
        <v>0</v>
      </c>
      <c r="F50" s="120"/>
      <c r="G50" s="40"/>
      <c r="H50" s="13"/>
      <c r="I50" s="46"/>
      <c r="J50" s="47"/>
    </row>
    <row r="51" spans="1:10" x14ac:dyDescent="0.2">
      <c r="A51" s="67"/>
      <c r="B51" s="168" t="s">
        <v>30</v>
      </c>
      <c r="C51" s="119">
        <f>'July 2025'!C52</f>
        <v>0</v>
      </c>
      <c r="D51" s="119"/>
      <c r="E51" s="119"/>
      <c r="F51" s="120"/>
      <c r="G51" s="27" t="s">
        <v>31</v>
      </c>
      <c r="H51" s="25"/>
      <c r="I51" s="28"/>
      <c r="J51" s="26" t="s">
        <v>1</v>
      </c>
    </row>
    <row r="52" spans="1:10" x14ac:dyDescent="0.2">
      <c r="A52" s="69"/>
      <c r="B52" s="168" t="s">
        <v>39</v>
      </c>
      <c r="C52" s="119">
        <f>'July 2025'!C53</f>
        <v>0</v>
      </c>
      <c r="D52" s="119"/>
      <c r="E52" s="119"/>
      <c r="F52" s="120"/>
      <c r="G52" s="27"/>
      <c r="H52" s="25"/>
      <c r="I52" s="28"/>
      <c r="J52" s="26"/>
    </row>
    <row r="53" spans="1:10" x14ac:dyDescent="0.2">
      <c r="A53" s="29" t="s">
        <v>41</v>
      </c>
      <c r="B53" s="183"/>
      <c r="C53" s="25"/>
      <c r="D53" s="30">
        <v>44408</v>
      </c>
      <c r="E53" s="31" t="s">
        <v>27</v>
      </c>
      <c r="F53" s="48">
        <v>44438</v>
      </c>
      <c r="G53" s="40"/>
      <c r="H53" s="13"/>
      <c r="I53" s="46"/>
      <c r="J53" s="47"/>
    </row>
    <row r="54" spans="1:10" x14ac:dyDescent="0.2">
      <c r="A54" s="32" t="s">
        <v>28</v>
      </c>
      <c r="B54" s="184"/>
      <c r="C54" s="34"/>
      <c r="D54" s="35">
        <f>'July 2025'!D55</f>
        <v>0</v>
      </c>
      <c r="E54" s="36" t="s">
        <v>29</v>
      </c>
      <c r="F54" s="53">
        <f>'July 2025'!F55</f>
        <v>0</v>
      </c>
      <c r="G54" s="41" t="s">
        <v>32</v>
      </c>
      <c r="H54" s="34"/>
      <c r="I54" s="38"/>
      <c r="J54" s="42" t="s">
        <v>1</v>
      </c>
    </row>
    <row r="55" spans="1:10" x14ac:dyDescent="0.2">
      <c r="H55" s="14"/>
      <c r="I55" s="14"/>
      <c r="J55" s="52"/>
    </row>
  </sheetData>
  <protectedRanges>
    <protectedRange sqref="A46 A53:J54 A49:A52 C46:J52 J4:J44 A4:H45 A2:H3 J2:J3" name="Range1"/>
    <protectedRange sqref="A47:A48" name="Range1_4"/>
    <protectedRange sqref="B46:B52" name="Range1_2"/>
  </protectedRanges>
  <mergeCells count="10">
    <mergeCell ref="C2:D2"/>
    <mergeCell ref="E2:F2"/>
    <mergeCell ref="G2:H2"/>
    <mergeCell ref="A1:J1"/>
    <mergeCell ref="G46:J48"/>
    <mergeCell ref="A34:H34"/>
    <mergeCell ref="A7:H7"/>
    <mergeCell ref="A16:H16"/>
    <mergeCell ref="A25:H25"/>
    <mergeCell ref="A43:H43"/>
  </mergeCells>
  <phoneticPr fontId="3" type="noConversion"/>
  <printOptions horizontalCentered="1" verticalCentered="1"/>
  <pageMargins left="0.5" right="0.5" top="0.25" bottom="0.25" header="0" footer="0"/>
  <pageSetup orientation="portrait" r:id="rId1"/>
  <headerFooter alignWithMargins="0"/>
  <ignoredErrors>
    <ignoredError sqref="I3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/>
  <dimension ref="A1:J55"/>
  <sheetViews>
    <sheetView zoomScale="110" zoomScaleNormal="110" workbookViewId="0">
      <selection activeCell="C6" sqref="C6"/>
    </sheetView>
  </sheetViews>
  <sheetFormatPr defaultColWidth="8.85546875" defaultRowHeight="12.75" x14ac:dyDescent="0.2"/>
  <cols>
    <col min="1" max="1" width="8.85546875" style="197"/>
    <col min="2" max="2" width="7.140625" style="264" customWidth="1"/>
    <col min="3" max="9" width="8.7109375" style="197" customWidth="1"/>
    <col min="10" max="10" width="18.28515625" style="267" customWidth="1"/>
    <col min="11" max="16384" width="8.85546875" style="197"/>
  </cols>
  <sheetData>
    <row r="1" spans="1:10" x14ac:dyDescent="0.2">
      <c r="A1" s="293" t="s">
        <v>68</v>
      </c>
      <c r="B1" s="293"/>
      <c r="C1" s="294"/>
      <c r="D1" s="294"/>
      <c r="E1" s="294"/>
      <c r="F1" s="294"/>
      <c r="G1" s="294"/>
      <c r="H1" s="294"/>
      <c r="I1" s="294"/>
      <c r="J1" s="294"/>
    </row>
    <row r="2" spans="1:10" ht="15.75" customHeight="1" x14ac:dyDescent="0.2">
      <c r="A2" s="198" t="s">
        <v>51</v>
      </c>
      <c r="B2" s="199" t="s">
        <v>66</v>
      </c>
      <c r="C2" s="313" t="s">
        <v>2</v>
      </c>
      <c r="D2" s="313"/>
      <c r="E2" s="314" t="s">
        <v>3</v>
      </c>
      <c r="F2" s="314"/>
      <c r="G2" s="314" t="s">
        <v>4</v>
      </c>
      <c r="H2" s="314"/>
      <c r="I2" s="200"/>
      <c r="J2" s="201"/>
    </row>
    <row r="3" spans="1:10" s="208" customFormat="1" ht="23.25" customHeight="1" x14ac:dyDescent="0.2">
      <c r="A3" s="202" t="s">
        <v>0</v>
      </c>
      <c r="B3" s="203" t="s">
        <v>1</v>
      </c>
      <c r="C3" s="204" t="s">
        <v>14</v>
      </c>
      <c r="D3" s="204" t="s">
        <v>15</v>
      </c>
      <c r="E3" s="204" t="s">
        <v>14</v>
      </c>
      <c r="F3" s="204" t="s">
        <v>15</v>
      </c>
      <c r="G3" s="205" t="s">
        <v>14</v>
      </c>
      <c r="H3" s="205" t="s">
        <v>15</v>
      </c>
      <c r="I3" s="206" t="s">
        <v>5</v>
      </c>
      <c r="J3" s="207" t="s">
        <v>6</v>
      </c>
    </row>
    <row r="4" spans="1:10" x14ac:dyDescent="0.2">
      <c r="A4" s="209"/>
      <c r="B4" s="210"/>
      <c r="C4" s="211" t="s">
        <v>14</v>
      </c>
      <c r="D4" s="211" t="s">
        <v>15</v>
      </c>
      <c r="E4" s="211" t="s">
        <v>14</v>
      </c>
      <c r="F4" s="211" t="s">
        <v>15</v>
      </c>
      <c r="G4" s="211" t="s">
        <v>14</v>
      </c>
      <c r="H4" s="212" t="s">
        <v>15</v>
      </c>
      <c r="I4" s="213"/>
      <c r="J4" s="15"/>
    </row>
    <row r="5" spans="1:10" x14ac:dyDescent="0.2">
      <c r="A5" s="214" t="s">
        <v>7</v>
      </c>
      <c r="B5" s="219">
        <f>'August 2025'!B42+1</f>
        <v>44439</v>
      </c>
      <c r="C5" s="216"/>
      <c r="D5" s="217"/>
      <c r="E5" s="217"/>
      <c r="F5" s="156"/>
      <c r="G5" s="217"/>
      <c r="H5" s="156"/>
      <c r="I5" s="18"/>
      <c r="J5" s="218" t="s">
        <v>35</v>
      </c>
    </row>
    <row r="6" spans="1:10" x14ac:dyDescent="0.2">
      <c r="A6" s="214" t="s">
        <v>8</v>
      </c>
      <c r="B6" s="215">
        <v>44440</v>
      </c>
      <c r="C6" s="8"/>
      <c r="D6" s="9"/>
      <c r="E6" s="9"/>
      <c r="F6" s="17"/>
      <c r="G6" s="9"/>
      <c r="H6" s="17"/>
      <c r="I6" s="18">
        <f t="shared" ref="I6:I8" si="0">((F6-C6+(F6&lt;C6))-((E6-D6+(E6&lt;D6))-(H6-G6+(H6&lt;G6))))*24</f>
        <v>0</v>
      </c>
      <c r="J6" s="15"/>
    </row>
    <row r="7" spans="1:10" x14ac:dyDescent="0.2">
      <c r="A7" s="214" t="s">
        <v>9</v>
      </c>
      <c r="B7" s="215">
        <v>44441</v>
      </c>
      <c r="C7" s="8"/>
      <c r="D7" s="9"/>
      <c r="E7" s="9"/>
      <c r="F7" s="17"/>
      <c r="G7" s="9"/>
      <c r="H7" s="17"/>
      <c r="I7" s="18">
        <f t="shared" si="0"/>
        <v>0</v>
      </c>
      <c r="J7" s="15"/>
    </row>
    <row r="8" spans="1:10" ht="13.5" customHeight="1" x14ac:dyDescent="0.2">
      <c r="A8" s="214" t="s">
        <v>10</v>
      </c>
      <c r="B8" s="215">
        <v>44442</v>
      </c>
      <c r="C8" s="8"/>
      <c r="D8" s="9"/>
      <c r="E8" s="9"/>
      <c r="F8" s="17"/>
      <c r="G8" s="9"/>
      <c r="H8" s="17"/>
      <c r="I8" s="18">
        <f t="shared" si="0"/>
        <v>0</v>
      </c>
      <c r="J8" s="15"/>
    </row>
    <row r="9" spans="1:10" x14ac:dyDescent="0.2">
      <c r="A9" s="214" t="s">
        <v>11</v>
      </c>
      <c r="B9" s="215">
        <v>44443</v>
      </c>
      <c r="C9" s="8"/>
      <c r="D9" s="9"/>
      <c r="E9" s="9"/>
      <c r="F9" s="17"/>
      <c r="G9" s="9"/>
      <c r="H9" s="17"/>
      <c r="I9" s="18">
        <f t="shared" ref="I9:I11" si="1">((F9-C9+(F9&lt;C9))-((E9-D9+(E9&lt;D9))-(H9-G9+(H9&lt;G9))))*24</f>
        <v>0</v>
      </c>
      <c r="J9" s="15"/>
    </row>
    <row r="10" spans="1:10" x14ac:dyDescent="0.2">
      <c r="A10" s="214" t="s">
        <v>12</v>
      </c>
      <c r="B10" s="215">
        <v>44444</v>
      </c>
      <c r="C10" s="8"/>
      <c r="D10" s="9"/>
      <c r="E10" s="9"/>
      <c r="F10" s="17"/>
      <c r="G10" s="9"/>
      <c r="H10" s="17"/>
      <c r="I10" s="18">
        <f t="shared" si="1"/>
        <v>0</v>
      </c>
      <c r="J10" s="15"/>
    </row>
    <row r="11" spans="1:10" ht="13.5" thickBot="1" x14ac:dyDescent="0.25">
      <c r="A11" s="220" t="s">
        <v>13</v>
      </c>
      <c r="B11" s="215">
        <v>44445</v>
      </c>
      <c r="C11" s="8"/>
      <c r="D11" s="9"/>
      <c r="E11" s="9"/>
      <c r="F11" s="17"/>
      <c r="G11" s="9"/>
      <c r="H11" s="17"/>
      <c r="I11" s="19">
        <f t="shared" si="1"/>
        <v>0</v>
      </c>
      <c r="J11" s="15"/>
    </row>
    <row r="12" spans="1:10" ht="13.5" customHeight="1" thickBot="1" x14ac:dyDescent="0.25">
      <c r="A12" s="310" t="s">
        <v>16</v>
      </c>
      <c r="B12" s="311"/>
      <c r="C12" s="311"/>
      <c r="D12" s="311"/>
      <c r="E12" s="311"/>
      <c r="F12" s="311"/>
      <c r="G12" s="311"/>
      <c r="H12" s="312"/>
      <c r="I12" s="221">
        <f>SUM(I5:I11)</f>
        <v>0</v>
      </c>
      <c r="J12" s="15"/>
    </row>
    <row r="13" spans="1:10" x14ac:dyDescent="0.2">
      <c r="A13" s="222"/>
      <c r="B13" s="223"/>
      <c r="C13" s="211" t="s">
        <v>14</v>
      </c>
      <c r="D13" s="211" t="s">
        <v>15</v>
      </c>
      <c r="E13" s="211" t="s">
        <v>14</v>
      </c>
      <c r="F13" s="211" t="s">
        <v>15</v>
      </c>
      <c r="G13" s="211" t="s">
        <v>14</v>
      </c>
      <c r="H13" s="212" t="s">
        <v>15</v>
      </c>
      <c r="I13" s="224"/>
      <c r="J13" s="15"/>
    </row>
    <row r="14" spans="1:10" x14ac:dyDescent="0.2">
      <c r="A14" s="225" t="s">
        <v>7</v>
      </c>
      <c r="B14" s="215">
        <f>B11+1</f>
        <v>44446</v>
      </c>
      <c r="C14" s="8"/>
      <c r="D14" s="9"/>
      <c r="E14" s="9"/>
      <c r="F14" s="17"/>
      <c r="G14" s="9"/>
      <c r="H14" s="17"/>
      <c r="I14" s="18">
        <f t="shared" ref="I14:I20" si="2">((F14-C14+(F14&lt;C14))-((E14-D14+(E14&lt;D14))-(H14-G14+(H14&lt;G14))))*24</f>
        <v>0</v>
      </c>
      <c r="J14" s="15"/>
    </row>
    <row r="15" spans="1:10" x14ac:dyDescent="0.2">
      <c r="A15" s="214" t="s">
        <v>8</v>
      </c>
      <c r="B15" s="215">
        <v>44447</v>
      </c>
      <c r="C15" s="8"/>
      <c r="D15" s="9"/>
      <c r="E15" s="9"/>
      <c r="F15" s="17"/>
      <c r="G15" s="9"/>
      <c r="H15" s="17"/>
      <c r="I15" s="18">
        <f t="shared" si="2"/>
        <v>0</v>
      </c>
      <c r="J15" s="15"/>
    </row>
    <row r="16" spans="1:10" x14ac:dyDescent="0.2">
      <c r="A16" s="214" t="s">
        <v>9</v>
      </c>
      <c r="B16" s="215">
        <v>44448</v>
      </c>
      <c r="C16" s="8"/>
      <c r="D16" s="9"/>
      <c r="E16" s="9"/>
      <c r="F16" s="17"/>
      <c r="G16" s="9"/>
      <c r="H16" s="17"/>
      <c r="I16" s="18">
        <f t="shared" si="2"/>
        <v>0</v>
      </c>
      <c r="J16" s="15"/>
    </row>
    <row r="17" spans="1:10" x14ac:dyDescent="0.2">
      <c r="A17" s="214" t="s">
        <v>10</v>
      </c>
      <c r="B17" s="215">
        <v>44449</v>
      </c>
      <c r="C17" s="8"/>
      <c r="D17" s="9"/>
      <c r="E17" s="9"/>
      <c r="F17" s="17"/>
      <c r="G17" s="9"/>
      <c r="H17" s="17"/>
      <c r="I17" s="18">
        <f t="shared" si="2"/>
        <v>0</v>
      </c>
      <c r="J17" s="15"/>
    </row>
    <row r="18" spans="1:10" x14ac:dyDescent="0.2">
      <c r="A18" s="214" t="s">
        <v>11</v>
      </c>
      <c r="B18" s="215">
        <v>44450</v>
      </c>
      <c r="C18" s="8"/>
      <c r="D18" s="9"/>
      <c r="E18" s="9"/>
      <c r="F18" s="17"/>
      <c r="G18" s="9"/>
      <c r="H18" s="17"/>
      <c r="I18" s="18">
        <f t="shared" si="2"/>
        <v>0</v>
      </c>
      <c r="J18" s="15"/>
    </row>
    <row r="19" spans="1:10" x14ac:dyDescent="0.2">
      <c r="A19" s="214" t="s">
        <v>12</v>
      </c>
      <c r="B19" s="215">
        <v>44451</v>
      </c>
      <c r="C19" s="8"/>
      <c r="D19" s="9"/>
      <c r="E19" s="9"/>
      <c r="F19" s="17"/>
      <c r="G19" s="9"/>
      <c r="H19" s="17"/>
      <c r="I19" s="18">
        <f t="shared" si="2"/>
        <v>0</v>
      </c>
      <c r="J19" s="15"/>
    </row>
    <row r="20" spans="1:10" ht="13.5" thickBot="1" x14ac:dyDescent="0.25">
      <c r="A20" s="220" t="s">
        <v>13</v>
      </c>
      <c r="B20" s="215">
        <v>44452</v>
      </c>
      <c r="C20" s="8"/>
      <c r="D20" s="9"/>
      <c r="E20" s="9"/>
      <c r="F20" s="17"/>
      <c r="G20" s="9"/>
      <c r="H20" s="17"/>
      <c r="I20" s="19">
        <f t="shared" si="2"/>
        <v>0</v>
      </c>
      <c r="J20" s="15"/>
    </row>
    <row r="21" spans="1:10" ht="13.5" thickBot="1" x14ac:dyDescent="0.25">
      <c r="A21" s="310" t="s">
        <v>16</v>
      </c>
      <c r="B21" s="311"/>
      <c r="C21" s="311"/>
      <c r="D21" s="311"/>
      <c r="E21" s="311"/>
      <c r="F21" s="311"/>
      <c r="G21" s="311"/>
      <c r="H21" s="312"/>
      <c r="I21" s="221">
        <f>SUM(I14:I20)</f>
        <v>0</v>
      </c>
      <c r="J21" s="15"/>
    </row>
    <row r="22" spans="1:10" x14ac:dyDescent="0.2">
      <c r="A22" s="222"/>
      <c r="B22" s="223"/>
      <c r="C22" s="211" t="s">
        <v>14</v>
      </c>
      <c r="D22" s="211" t="s">
        <v>15</v>
      </c>
      <c r="E22" s="211" t="s">
        <v>14</v>
      </c>
      <c r="F22" s="211" t="s">
        <v>15</v>
      </c>
      <c r="G22" s="211" t="s">
        <v>14</v>
      </c>
      <c r="H22" s="212" t="s">
        <v>15</v>
      </c>
      <c r="I22" s="213"/>
      <c r="J22" s="15"/>
    </row>
    <row r="23" spans="1:10" x14ac:dyDescent="0.2">
      <c r="A23" s="214" t="s">
        <v>7</v>
      </c>
      <c r="B23" s="215">
        <f>B20+1</f>
        <v>44453</v>
      </c>
      <c r="C23" s="8"/>
      <c r="D23" s="9"/>
      <c r="E23" s="9"/>
      <c r="F23" s="17"/>
      <c r="G23" s="9"/>
      <c r="H23" s="17"/>
      <c r="I23" s="18">
        <f t="shared" ref="I23:I29" si="3">((F23-C23+(F23&lt;C23))-((E23-D23+(E23&lt;D23))-(H23-G23+(H23&lt;G23))))*24</f>
        <v>0</v>
      </c>
      <c r="J23" s="15"/>
    </row>
    <row r="24" spans="1:10" x14ac:dyDescent="0.2">
      <c r="A24" s="214" t="s">
        <v>8</v>
      </c>
      <c r="B24" s="215">
        <v>44454</v>
      </c>
      <c r="C24" s="8"/>
      <c r="D24" s="9"/>
      <c r="E24" s="9"/>
      <c r="F24" s="17"/>
      <c r="G24" s="9"/>
      <c r="H24" s="17"/>
      <c r="I24" s="18">
        <f t="shared" si="3"/>
        <v>0</v>
      </c>
      <c r="J24" s="15"/>
    </row>
    <row r="25" spans="1:10" x14ac:dyDescent="0.2">
      <c r="A25" s="214" t="s">
        <v>9</v>
      </c>
      <c r="B25" s="215">
        <v>44455</v>
      </c>
      <c r="C25" s="8"/>
      <c r="D25" s="9"/>
      <c r="E25" s="9"/>
      <c r="F25" s="17"/>
      <c r="G25" s="9"/>
      <c r="H25" s="17"/>
      <c r="I25" s="18">
        <f t="shared" si="3"/>
        <v>0</v>
      </c>
      <c r="J25" s="193" t="s">
        <v>63</v>
      </c>
    </row>
    <row r="26" spans="1:10" x14ac:dyDescent="0.2">
      <c r="A26" s="214" t="s">
        <v>10</v>
      </c>
      <c r="B26" s="215">
        <v>44456</v>
      </c>
      <c r="C26" s="8"/>
      <c r="D26" s="9"/>
      <c r="E26" s="9"/>
      <c r="F26" s="17"/>
      <c r="G26" s="9"/>
      <c r="H26" s="17"/>
      <c r="I26" s="18">
        <f t="shared" si="3"/>
        <v>0</v>
      </c>
      <c r="J26" s="15"/>
    </row>
    <row r="27" spans="1:10" x14ac:dyDescent="0.2">
      <c r="A27" s="214" t="s">
        <v>11</v>
      </c>
      <c r="B27" s="215">
        <v>44457</v>
      </c>
      <c r="C27" s="8"/>
      <c r="D27" s="9"/>
      <c r="E27" s="9"/>
      <c r="F27" s="17"/>
      <c r="G27" s="9"/>
      <c r="H27" s="17"/>
      <c r="I27" s="18">
        <f t="shared" si="3"/>
        <v>0</v>
      </c>
      <c r="J27" s="15"/>
    </row>
    <row r="28" spans="1:10" x14ac:dyDescent="0.2">
      <c r="A28" s="214" t="s">
        <v>12</v>
      </c>
      <c r="B28" s="215">
        <v>44458</v>
      </c>
      <c r="C28" s="8"/>
      <c r="D28" s="9"/>
      <c r="E28" s="9"/>
      <c r="F28" s="17"/>
      <c r="G28" s="9"/>
      <c r="H28" s="17"/>
      <c r="I28" s="18">
        <f t="shared" si="3"/>
        <v>0</v>
      </c>
      <c r="J28" s="15"/>
    </row>
    <row r="29" spans="1:10" ht="13.5" thickBot="1" x14ac:dyDescent="0.25">
      <c r="A29" s="220" t="s">
        <v>13</v>
      </c>
      <c r="B29" s="215">
        <v>44459</v>
      </c>
      <c r="C29" s="8"/>
      <c r="D29" s="9"/>
      <c r="E29" s="9"/>
      <c r="F29" s="17"/>
      <c r="G29" s="9"/>
      <c r="H29" s="17"/>
      <c r="I29" s="19">
        <f t="shared" si="3"/>
        <v>0</v>
      </c>
      <c r="J29" s="15"/>
    </row>
    <row r="30" spans="1:10" ht="13.5" thickBot="1" x14ac:dyDescent="0.25">
      <c r="A30" s="310" t="s">
        <v>16</v>
      </c>
      <c r="B30" s="311"/>
      <c r="C30" s="311"/>
      <c r="D30" s="311"/>
      <c r="E30" s="311"/>
      <c r="F30" s="311"/>
      <c r="G30" s="311"/>
      <c r="H30" s="312"/>
      <c r="I30" s="221">
        <f>SUM(I23:I29)</f>
        <v>0</v>
      </c>
      <c r="J30" s="15"/>
    </row>
    <row r="31" spans="1:10" x14ac:dyDescent="0.2">
      <c r="A31" s="222"/>
      <c r="B31" s="223"/>
      <c r="C31" s="211" t="s">
        <v>14</v>
      </c>
      <c r="D31" s="211" t="s">
        <v>15</v>
      </c>
      <c r="E31" s="211" t="s">
        <v>14</v>
      </c>
      <c r="F31" s="211" t="s">
        <v>15</v>
      </c>
      <c r="G31" s="211" t="s">
        <v>14</v>
      </c>
      <c r="H31" s="212" t="s">
        <v>15</v>
      </c>
      <c r="I31" s="213"/>
      <c r="J31" s="15"/>
    </row>
    <row r="32" spans="1:10" x14ac:dyDescent="0.2">
      <c r="A32" s="214" t="s">
        <v>7</v>
      </c>
      <c r="B32" s="215">
        <f>B29+1</f>
        <v>44460</v>
      </c>
      <c r="C32" s="8"/>
      <c r="D32" s="9"/>
      <c r="E32" s="9"/>
      <c r="F32" s="17"/>
      <c r="G32" s="9"/>
      <c r="H32" s="17"/>
      <c r="I32" s="18">
        <f t="shared" ref="I32:I38" si="4">((F32-C32+(F32&lt;C32))-((E32-D32+(E32&lt;D32))-(H32-G32+(H32&lt;G32))))*24</f>
        <v>0</v>
      </c>
      <c r="J32" s="15"/>
    </row>
    <row r="33" spans="1:10" x14ac:dyDescent="0.2">
      <c r="A33" s="214" t="s">
        <v>8</v>
      </c>
      <c r="B33" s="215">
        <v>44461</v>
      </c>
      <c r="C33" s="8"/>
      <c r="D33" s="9"/>
      <c r="E33" s="9"/>
      <c r="F33" s="17"/>
      <c r="G33" s="9"/>
      <c r="H33" s="17"/>
      <c r="I33" s="18">
        <f t="shared" si="4"/>
        <v>0</v>
      </c>
      <c r="J33" s="15"/>
    </row>
    <row r="34" spans="1:10" x14ac:dyDescent="0.2">
      <c r="A34" s="214" t="s">
        <v>9</v>
      </c>
      <c r="B34" s="215">
        <v>44462</v>
      </c>
      <c r="C34" s="8"/>
      <c r="D34" s="9"/>
      <c r="E34" s="9"/>
      <c r="F34" s="17"/>
      <c r="G34" s="9"/>
      <c r="H34" s="17"/>
      <c r="I34" s="18">
        <f t="shared" si="4"/>
        <v>0</v>
      </c>
      <c r="J34" s="15"/>
    </row>
    <row r="35" spans="1:10" x14ac:dyDescent="0.2">
      <c r="A35" s="214" t="s">
        <v>10</v>
      </c>
      <c r="B35" s="215">
        <v>44463</v>
      </c>
      <c r="C35" s="8"/>
      <c r="D35" s="9"/>
      <c r="E35" s="9"/>
      <c r="F35" s="17"/>
      <c r="G35" s="9"/>
      <c r="H35" s="17"/>
      <c r="I35" s="18">
        <f t="shared" si="4"/>
        <v>0</v>
      </c>
      <c r="J35" s="277"/>
    </row>
    <row r="36" spans="1:10" x14ac:dyDescent="0.2">
      <c r="A36" s="214" t="s">
        <v>11</v>
      </c>
      <c r="B36" s="215">
        <v>44464</v>
      </c>
      <c r="C36" s="8"/>
      <c r="D36" s="9"/>
      <c r="E36" s="9"/>
      <c r="F36" s="17"/>
      <c r="G36" s="9"/>
      <c r="H36" s="17"/>
      <c r="I36" s="18">
        <f t="shared" si="4"/>
        <v>0</v>
      </c>
      <c r="J36" s="15"/>
    </row>
    <row r="37" spans="1:10" x14ac:dyDescent="0.2">
      <c r="A37" s="214" t="s">
        <v>12</v>
      </c>
      <c r="B37" s="215">
        <v>44465</v>
      </c>
      <c r="C37" s="8"/>
      <c r="D37" s="9"/>
      <c r="E37" s="9"/>
      <c r="F37" s="17"/>
      <c r="G37" s="9"/>
      <c r="H37" s="17"/>
      <c r="I37" s="18">
        <f t="shared" si="4"/>
        <v>0</v>
      </c>
      <c r="J37" s="15"/>
    </row>
    <row r="38" spans="1:10" ht="13.5" thickBot="1" x14ac:dyDescent="0.25">
      <c r="A38" s="220" t="s">
        <v>13</v>
      </c>
      <c r="B38" s="215">
        <v>44466</v>
      </c>
      <c r="C38" s="8"/>
      <c r="D38" s="9"/>
      <c r="E38" s="9"/>
      <c r="F38" s="17"/>
      <c r="G38" s="9"/>
      <c r="H38" s="17"/>
      <c r="I38" s="19">
        <f t="shared" si="4"/>
        <v>0</v>
      </c>
      <c r="J38" s="15"/>
    </row>
    <row r="39" spans="1:10" ht="13.5" thickBot="1" x14ac:dyDescent="0.25">
      <c r="A39" s="310" t="s">
        <v>16</v>
      </c>
      <c r="B39" s="311"/>
      <c r="C39" s="311"/>
      <c r="D39" s="311"/>
      <c r="E39" s="311"/>
      <c r="F39" s="311"/>
      <c r="G39" s="311"/>
      <c r="H39" s="312"/>
      <c r="I39" s="221">
        <f>SUM(I32:I38)</f>
        <v>0</v>
      </c>
      <c r="J39" s="15"/>
    </row>
    <row r="40" spans="1:10" x14ac:dyDescent="0.2">
      <c r="A40" s="214" t="s">
        <v>7</v>
      </c>
      <c r="B40" s="215">
        <f>B38+1</f>
        <v>44467</v>
      </c>
      <c r="C40" s="8"/>
      <c r="D40" s="9"/>
      <c r="E40" s="9"/>
      <c r="F40" s="17"/>
      <c r="G40" s="9"/>
      <c r="H40" s="17"/>
      <c r="I40" s="18">
        <f t="shared" ref="I40:I41" si="5">((F40-C40+(F40&lt;C40))-((E40-D40+(E40&lt;D40))-(H40-G40+(H40&lt;G40))))*24</f>
        <v>0</v>
      </c>
      <c r="J40" s="15"/>
    </row>
    <row r="41" spans="1:10" ht="13.5" thickBot="1" x14ac:dyDescent="0.25">
      <c r="A41" s="214" t="s">
        <v>8</v>
      </c>
      <c r="B41" s="215">
        <v>44468</v>
      </c>
      <c r="C41" s="8"/>
      <c r="D41" s="9"/>
      <c r="E41" s="9"/>
      <c r="F41" s="17"/>
      <c r="G41" s="9"/>
      <c r="H41" s="17"/>
      <c r="I41" s="18">
        <f t="shared" si="5"/>
        <v>0</v>
      </c>
      <c r="J41" s="15"/>
    </row>
    <row r="42" spans="1:10" ht="13.5" thickBot="1" x14ac:dyDescent="0.25">
      <c r="A42" s="310" t="s">
        <v>16</v>
      </c>
      <c r="B42" s="311"/>
      <c r="C42" s="311"/>
      <c r="D42" s="311"/>
      <c r="E42" s="311"/>
      <c r="F42" s="311"/>
      <c r="G42" s="311"/>
      <c r="H42" s="312"/>
      <c r="I42" s="221">
        <f>SUM(I40:I41)</f>
        <v>0</v>
      </c>
      <c r="J42" s="226"/>
    </row>
    <row r="43" spans="1:10" ht="13.5" thickBot="1" x14ac:dyDescent="0.25">
      <c r="A43" s="282"/>
      <c r="B43" s="283"/>
      <c r="C43" s="284"/>
      <c r="D43" s="284"/>
      <c r="E43" s="284"/>
      <c r="F43" s="284"/>
      <c r="G43" s="284"/>
      <c r="H43" s="285" t="s">
        <v>34</v>
      </c>
      <c r="I43" s="286">
        <f>I12+I21+I30+I39+I42</f>
        <v>0</v>
      </c>
      <c r="J43" s="227"/>
    </row>
    <row r="44" spans="1:10" ht="17.25" customHeight="1" thickBot="1" x14ac:dyDescent="0.25">
      <c r="A44" s="139"/>
      <c r="B44" s="182"/>
      <c r="C44" s="140"/>
      <c r="D44" s="141" t="s">
        <v>33</v>
      </c>
      <c r="E44" s="142"/>
      <c r="F44" s="143"/>
      <c r="G44" s="143"/>
      <c r="H44" s="143"/>
      <c r="I44" s="144"/>
      <c r="J44" s="138">
        <f>E44*I43</f>
        <v>0</v>
      </c>
    </row>
    <row r="45" spans="1:10" ht="12.75" customHeight="1" x14ac:dyDescent="0.2">
      <c r="A45" s="102"/>
      <c r="B45" s="165" t="s">
        <v>61</v>
      </c>
      <c r="C45" s="228">
        <f>'August 2025'!C46</f>
        <v>0</v>
      </c>
      <c r="D45" s="228"/>
      <c r="E45" s="228"/>
      <c r="F45" s="229"/>
      <c r="G45" s="307" t="s">
        <v>18</v>
      </c>
      <c r="H45" s="308"/>
      <c r="I45" s="308"/>
      <c r="J45" s="309"/>
    </row>
    <row r="46" spans="1:10" x14ac:dyDescent="0.2">
      <c r="A46" s="106"/>
      <c r="B46" s="169"/>
      <c r="C46" s="230"/>
      <c r="D46" s="230"/>
      <c r="E46" s="230"/>
      <c r="F46" s="231"/>
      <c r="G46" s="308"/>
      <c r="H46" s="308"/>
      <c r="I46" s="308"/>
      <c r="J46" s="309"/>
    </row>
    <row r="47" spans="1:10" ht="12.75" customHeight="1" x14ac:dyDescent="0.2">
      <c r="A47" s="232"/>
      <c r="B47" s="169" t="s">
        <v>59</v>
      </c>
      <c r="C47" s="233"/>
      <c r="D47" s="233"/>
      <c r="E47" s="233"/>
      <c r="F47" s="234"/>
      <c r="G47" s="307"/>
      <c r="H47" s="308"/>
      <c r="I47" s="308"/>
      <c r="J47" s="309"/>
    </row>
    <row r="48" spans="1:10" x14ac:dyDescent="0.2">
      <c r="A48" s="235"/>
      <c r="B48" s="166" t="s">
        <v>36</v>
      </c>
      <c r="C48" s="236">
        <f>'August 2025'!C49</f>
        <v>0</v>
      </c>
      <c r="D48" s="236"/>
      <c r="E48" s="236"/>
      <c r="F48" s="237"/>
      <c r="G48" s="238"/>
      <c r="H48" s="239"/>
      <c r="I48" s="239"/>
      <c r="J48" s="240"/>
    </row>
    <row r="49" spans="1:10" x14ac:dyDescent="0.2">
      <c r="A49" s="104" t="s">
        <v>38</v>
      </c>
      <c r="B49" s="167" t="s">
        <v>37</v>
      </c>
      <c r="C49" s="241">
        <f>'August 2025'!C50</f>
        <v>0</v>
      </c>
      <c r="D49" s="242" t="s">
        <v>54</v>
      </c>
      <c r="E49" s="230">
        <f>'August 2025'!E50</f>
        <v>0</v>
      </c>
      <c r="F49" s="231"/>
      <c r="G49" s="243"/>
      <c r="H49" s="244"/>
      <c r="I49" s="245"/>
      <c r="J49" s="246"/>
    </row>
    <row r="50" spans="1:10" x14ac:dyDescent="0.2">
      <c r="A50" s="235"/>
      <c r="B50" s="168" t="s">
        <v>30</v>
      </c>
      <c r="C50" s="230">
        <f>'August 2025'!C51</f>
        <v>0</v>
      </c>
      <c r="D50" s="230"/>
      <c r="E50" s="230"/>
      <c r="F50" s="231"/>
      <c r="G50" s="247" t="s">
        <v>31</v>
      </c>
      <c r="H50" s="248"/>
      <c r="I50" s="249"/>
      <c r="J50" s="250" t="s">
        <v>1</v>
      </c>
    </row>
    <row r="51" spans="1:10" x14ac:dyDescent="0.2">
      <c r="A51" s="251"/>
      <c r="B51" s="168" t="s">
        <v>39</v>
      </c>
      <c r="C51" s="230">
        <f>'August 2025'!C52</f>
        <v>0</v>
      </c>
      <c r="D51" s="230"/>
      <c r="E51" s="230"/>
      <c r="F51" s="231"/>
      <c r="G51" s="247"/>
      <c r="H51" s="248"/>
      <c r="I51" s="249"/>
      <c r="J51" s="250"/>
    </row>
    <row r="52" spans="1:10" x14ac:dyDescent="0.2">
      <c r="A52" s="29" t="s">
        <v>42</v>
      </c>
      <c r="B52" s="252"/>
      <c r="C52" s="248"/>
      <c r="D52" s="253">
        <v>44439</v>
      </c>
      <c r="E52" s="254" t="s">
        <v>27</v>
      </c>
      <c r="F52" s="255">
        <v>44468</v>
      </c>
      <c r="G52" s="243"/>
      <c r="H52" s="244"/>
      <c r="I52" s="245"/>
      <c r="J52" s="246"/>
    </row>
    <row r="53" spans="1:10" x14ac:dyDescent="0.2">
      <c r="A53" s="32" t="s">
        <v>28</v>
      </c>
      <c r="B53" s="256"/>
      <c r="C53" s="257"/>
      <c r="D53" s="258">
        <f>'August 2025'!D54</f>
        <v>0</v>
      </c>
      <c r="E53" s="259" t="s">
        <v>29</v>
      </c>
      <c r="F53" s="260">
        <f>'August 2025'!F54</f>
        <v>0</v>
      </c>
      <c r="G53" s="261" t="s">
        <v>32</v>
      </c>
      <c r="H53" s="257"/>
      <c r="I53" s="262"/>
      <c r="J53" s="263" t="s">
        <v>1</v>
      </c>
    </row>
    <row r="54" spans="1:10" x14ac:dyDescent="0.2">
      <c r="H54" s="265"/>
      <c r="I54" s="265"/>
      <c r="J54" s="266"/>
    </row>
    <row r="55" spans="1:10" x14ac:dyDescent="0.2">
      <c r="H55" s="265"/>
      <c r="I55" s="265"/>
      <c r="J55" s="266"/>
    </row>
  </sheetData>
  <protectedRanges>
    <protectedRange sqref="M32 A45 A52:J53 A48:A51 C45:J51 A2:H5 J2:J24 J26:J34 A12:H13 A6:B11 A21:H22 A14:B20 A30:H31 A23:B29 A39:H39 A32:B38 A42:H44 A40:B41 J36:J43" name="Range1"/>
    <protectedRange sqref="A46:A47" name="Range1_2"/>
    <protectedRange sqref="J25" name="Range1_1"/>
    <protectedRange sqref="B45:B51" name="Range1_3"/>
    <protectedRange sqref="C6:H11" name="Range1_4"/>
    <protectedRange sqref="C14:H20" name="Range1_5"/>
    <protectedRange sqref="C23:H29" name="Range1_6"/>
    <protectedRange sqref="C32:H38" name="Range1_7"/>
    <protectedRange sqref="C40:H41" name="Range1_8"/>
  </protectedRanges>
  <mergeCells count="10">
    <mergeCell ref="A1:J1"/>
    <mergeCell ref="G45:J47"/>
    <mergeCell ref="A12:H12"/>
    <mergeCell ref="A21:H21"/>
    <mergeCell ref="A30:H30"/>
    <mergeCell ref="C2:D2"/>
    <mergeCell ref="E2:F2"/>
    <mergeCell ref="G2:H2"/>
    <mergeCell ref="A42:H42"/>
    <mergeCell ref="A39:H39"/>
  </mergeCells>
  <phoneticPr fontId="3" type="noConversion"/>
  <printOptions horizontalCentered="1" verticalCentered="1"/>
  <pageMargins left="0.5" right="0.5" top="0.25" bottom="0.25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/>
  <dimension ref="A1:J53"/>
  <sheetViews>
    <sheetView topLeftCell="A16" zoomScale="110" zoomScaleNormal="110" workbookViewId="0">
      <selection activeCell="E44" sqref="E44"/>
    </sheetView>
  </sheetViews>
  <sheetFormatPr defaultRowHeight="12.75" x14ac:dyDescent="0.2"/>
  <cols>
    <col min="2" max="2" width="7.140625" style="185" customWidth="1"/>
    <col min="3" max="9" width="8.7109375" customWidth="1"/>
    <col min="10" max="10" width="15.140625" style="2" customWidth="1"/>
  </cols>
  <sheetData>
    <row r="1" spans="1:10" x14ac:dyDescent="0.2">
      <c r="A1" s="293" t="s">
        <v>68</v>
      </c>
      <c r="B1" s="293"/>
      <c r="C1" s="294"/>
      <c r="D1" s="294"/>
      <c r="E1" s="294"/>
      <c r="F1" s="294"/>
      <c r="G1" s="294"/>
      <c r="H1" s="294"/>
      <c r="I1" s="294"/>
      <c r="J1" s="294"/>
    </row>
    <row r="2" spans="1:10" ht="15.75" customHeight="1" x14ac:dyDescent="0.2">
      <c r="A2" s="6" t="s">
        <v>25</v>
      </c>
      <c r="B2" s="12">
        <v>2025</v>
      </c>
      <c r="C2" s="305" t="s">
        <v>2</v>
      </c>
      <c r="D2" s="305"/>
      <c r="E2" s="301" t="s">
        <v>3</v>
      </c>
      <c r="F2" s="301"/>
      <c r="G2" s="301" t="s">
        <v>4</v>
      </c>
      <c r="H2" s="301"/>
      <c r="I2" s="1"/>
      <c r="J2" s="3"/>
    </row>
    <row r="3" spans="1:10" s="130" customFormat="1" ht="23.25" customHeight="1" x14ac:dyDescent="0.2">
      <c r="A3" s="127" t="s">
        <v>0</v>
      </c>
      <c r="B3" s="128" t="s">
        <v>1</v>
      </c>
      <c r="C3" s="132" t="s">
        <v>14</v>
      </c>
      <c r="D3" s="132" t="s">
        <v>15</v>
      </c>
      <c r="E3" s="132" t="s">
        <v>14</v>
      </c>
      <c r="F3" s="132" t="s">
        <v>15</v>
      </c>
      <c r="G3" s="133" t="s">
        <v>14</v>
      </c>
      <c r="H3" s="133" t="s">
        <v>15</v>
      </c>
      <c r="I3" s="129" t="s">
        <v>5</v>
      </c>
      <c r="J3" s="136" t="s">
        <v>6</v>
      </c>
    </row>
    <row r="4" spans="1:10" x14ac:dyDescent="0.2">
      <c r="A4" s="7" t="s">
        <v>9</v>
      </c>
      <c r="B4" s="179">
        <f>'September 2025'!B41+1</f>
        <v>44469</v>
      </c>
      <c r="C4" s="8"/>
      <c r="D4" s="9"/>
      <c r="E4" s="9"/>
      <c r="F4" s="17"/>
      <c r="G4" s="9"/>
      <c r="H4" s="17"/>
      <c r="I4" s="18">
        <f t="shared" ref="I4:I8" si="0">((F4-C4+(F4&lt;C4))-((E4-D4+(E4&lt;D4))-(H4-G4+(H4&lt;G4))))*24</f>
        <v>0</v>
      </c>
      <c r="J4" s="4"/>
    </row>
    <row r="5" spans="1:10" ht="13.5" customHeight="1" x14ac:dyDescent="0.2">
      <c r="A5" s="7" t="s">
        <v>10</v>
      </c>
      <c r="B5" s="179">
        <v>44470</v>
      </c>
      <c r="C5" s="8"/>
      <c r="D5" s="9"/>
      <c r="E5" s="9"/>
      <c r="F5" s="17"/>
      <c r="G5" s="9"/>
      <c r="H5" s="17"/>
      <c r="I5" s="18">
        <f t="shared" si="0"/>
        <v>0</v>
      </c>
      <c r="J5" s="4"/>
    </row>
    <row r="6" spans="1:10" x14ac:dyDescent="0.2">
      <c r="A6" s="7" t="s">
        <v>11</v>
      </c>
      <c r="B6" s="179">
        <v>44471</v>
      </c>
      <c r="C6" s="8"/>
      <c r="D6" s="9"/>
      <c r="E6" s="9"/>
      <c r="F6" s="17"/>
      <c r="G6" s="9"/>
      <c r="H6" s="17"/>
      <c r="I6" s="18">
        <f t="shared" si="0"/>
        <v>0</v>
      </c>
      <c r="J6" s="4"/>
    </row>
    <row r="7" spans="1:10" x14ac:dyDescent="0.2">
      <c r="A7" s="7" t="s">
        <v>12</v>
      </c>
      <c r="B7" s="179">
        <v>44472</v>
      </c>
      <c r="C7" s="8"/>
      <c r="D7" s="9"/>
      <c r="E7" s="9"/>
      <c r="F7" s="17"/>
      <c r="G7" s="9"/>
      <c r="H7" s="17"/>
      <c r="I7" s="18">
        <f t="shared" si="0"/>
        <v>0</v>
      </c>
      <c r="J7" s="4"/>
    </row>
    <row r="8" spans="1:10" ht="13.5" thickBot="1" x14ac:dyDescent="0.25">
      <c r="A8" s="146" t="s">
        <v>13</v>
      </c>
      <c r="B8" s="179">
        <v>44473</v>
      </c>
      <c r="C8" s="8"/>
      <c r="D8" s="9"/>
      <c r="E8" s="9"/>
      <c r="F8" s="17"/>
      <c r="G8" s="9"/>
      <c r="H8" s="17"/>
      <c r="I8" s="19">
        <f t="shared" si="0"/>
        <v>0</v>
      </c>
      <c r="J8" s="4"/>
    </row>
    <row r="9" spans="1:10" ht="13.5" customHeight="1" thickBot="1" x14ac:dyDescent="0.25">
      <c r="A9" s="302" t="s">
        <v>16</v>
      </c>
      <c r="B9" s="303"/>
      <c r="C9" s="303"/>
      <c r="D9" s="303"/>
      <c r="E9" s="303"/>
      <c r="F9" s="303"/>
      <c r="G9" s="303"/>
      <c r="H9" s="304"/>
      <c r="I9" s="22">
        <f>SUM(I4:I8)</f>
        <v>0</v>
      </c>
      <c r="J9" s="4"/>
    </row>
    <row r="10" spans="1:10" x14ac:dyDescent="0.2">
      <c r="A10" s="154"/>
      <c r="B10" s="181"/>
      <c r="C10" s="152" t="s">
        <v>14</v>
      </c>
      <c r="D10" s="152" t="s">
        <v>15</v>
      </c>
      <c r="E10" s="152" t="s">
        <v>14</v>
      </c>
      <c r="F10" s="152" t="s">
        <v>15</v>
      </c>
      <c r="G10" s="152" t="s">
        <v>14</v>
      </c>
      <c r="H10" s="153" t="s">
        <v>15</v>
      </c>
      <c r="I10" s="21"/>
      <c r="J10" s="4"/>
    </row>
    <row r="11" spans="1:10" x14ac:dyDescent="0.2">
      <c r="A11" s="7" t="s">
        <v>7</v>
      </c>
      <c r="B11" s="179">
        <f>B8+1</f>
        <v>44474</v>
      </c>
      <c r="C11" s="8"/>
      <c r="D11" s="9"/>
      <c r="E11" s="9"/>
      <c r="F11" s="17"/>
      <c r="G11" s="9"/>
      <c r="H11" s="17"/>
      <c r="I11" s="18">
        <f t="shared" ref="I11:I17" si="1">((F11-C11+(F11&lt;C11))-((E11-D11+(E11&lt;D11))-(H11-G11+(H11&lt;G11))))*24</f>
        <v>0</v>
      </c>
      <c r="J11" s="4"/>
    </row>
    <row r="12" spans="1:10" x14ac:dyDescent="0.2">
      <c r="A12" s="7" t="s">
        <v>8</v>
      </c>
      <c r="B12" s="179">
        <v>44475</v>
      </c>
      <c r="C12" s="8"/>
      <c r="D12" s="9"/>
      <c r="E12" s="9"/>
      <c r="F12" s="17"/>
      <c r="G12" s="9"/>
      <c r="H12" s="17"/>
      <c r="I12" s="18">
        <f t="shared" si="1"/>
        <v>0</v>
      </c>
      <c r="J12" s="4"/>
    </row>
    <row r="13" spans="1:10" x14ac:dyDescent="0.2">
      <c r="A13" s="7" t="s">
        <v>9</v>
      </c>
      <c r="B13" s="179">
        <v>44476</v>
      </c>
      <c r="C13" s="8"/>
      <c r="D13" s="9"/>
      <c r="E13" s="9"/>
      <c r="F13" s="17"/>
      <c r="G13" s="9"/>
      <c r="H13" s="17"/>
      <c r="I13" s="18">
        <f t="shared" si="1"/>
        <v>0</v>
      </c>
      <c r="J13" s="4"/>
    </row>
    <row r="14" spans="1:10" x14ac:dyDescent="0.2">
      <c r="A14" s="175" t="s">
        <v>10</v>
      </c>
      <c r="B14" s="179">
        <v>44477</v>
      </c>
      <c r="C14" s="8"/>
      <c r="D14" s="9"/>
      <c r="E14" s="9"/>
      <c r="F14" s="17"/>
      <c r="G14" s="9"/>
      <c r="H14" s="17"/>
      <c r="I14" s="18">
        <f t="shared" si="1"/>
        <v>0</v>
      </c>
      <c r="J14" s="4"/>
    </row>
    <row r="15" spans="1:10" x14ac:dyDescent="0.2">
      <c r="A15" s="175" t="s">
        <v>11</v>
      </c>
      <c r="B15" s="179">
        <v>44478</v>
      </c>
      <c r="C15" s="8"/>
      <c r="D15" s="9"/>
      <c r="E15" s="9"/>
      <c r="F15" s="17"/>
      <c r="G15" s="9"/>
      <c r="H15" s="17"/>
      <c r="I15" s="18">
        <f t="shared" si="1"/>
        <v>0</v>
      </c>
      <c r="J15" s="4"/>
    </row>
    <row r="16" spans="1:10" x14ac:dyDescent="0.2">
      <c r="A16" s="7" t="s">
        <v>12</v>
      </c>
      <c r="B16" s="179">
        <v>44479</v>
      </c>
      <c r="C16" s="8"/>
      <c r="D16" s="9"/>
      <c r="E16" s="9"/>
      <c r="F16" s="17"/>
      <c r="G16" s="9"/>
      <c r="H16" s="17"/>
      <c r="I16" s="18">
        <f t="shared" si="1"/>
        <v>0</v>
      </c>
      <c r="J16" s="4"/>
    </row>
    <row r="17" spans="1:10" ht="13.5" thickBot="1" x14ac:dyDescent="0.25">
      <c r="A17" s="146" t="s">
        <v>13</v>
      </c>
      <c r="B17" s="179">
        <v>44480</v>
      </c>
      <c r="C17" s="8"/>
      <c r="D17" s="9"/>
      <c r="E17" s="9"/>
      <c r="F17" s="17"/>
      <c r="G17" s="9"/>
      <c r="H17" s="17"/>
      <c r="I17" s="19">
        <f t="shared" si="1"/>
        <v>0</v>
      </c>
      <c r="J17" s="4"/>
    </row>
    <row r="18" spans="1:10" ht="13.5" thickBot="1" x14ac:dyDescent="0.25">
      <c r="A18" s="302" t="s">
        <v>16</v>
      </c>
      <c r="B18" s="303"/>
      <c r="C18" s="303"/>
      <c r="D18" s="303"/>
      <c r="E18" s="303"/>
      <c r="F18" s="303"/>
      <c r="G18" s="303"/>
      <c r="H18" s="304"/>
      <c r="I18" s="22">
        <f>SUM(I11:I17)</f>
        <v>0</v>
      </c>
      <c r="J18" s="4"/>
    </row>
    <row r="19" spans="1:10" x14ac:dyDescent="0.2">
      <c r="A19" s="154"/>
      <c r="B19" s="181"/>
      <c r="C19" s="152" t="s">
        <v>14</v>
      </c>
      <c r="D19" s="152" t="s">
        <v>15</v>
      </c>
      <c r="E19" s="152" t="s">
        <v>14</v>
      </c>
      <c r="F19" s="152" t="s">
        <v>15</v>
      </c>
      <c r="G19" s="152" t="s">
        <v>14</v>
      </c>
      <c r="H19" s="153" t="s">
        <v>15</v>
      </c>
      <c r="I19" s="20"/>
      <c r="J19" s="4"/>
    </row>
    <row r="20" spans="1:10" x14ac:dyDescent="0.2">
      <c r="A20" s="7" t="s">
        <v>7</v>
      </c>
      <c r="B20" s="179">
        <f>B17+1</f>
        <v>44481</v>
      </c>
      <c r="C20" s="8"/>
      <c r="D20" s="9"/>
      <c r="E20" s="9"/>
      <c r="F20" s="17"/>
      <c r="G20" s="9"/>
      <c r="H20" s="17"/>
      <c r="I20" s="18">
        <f t="shared" ref="I20:I26" si="2">((F20-C20+(F20&lt;C20))-((E20-D20+(E20&lt;D20))-(H20-G20+(H20&lt;G20))))*24</f>
        <v>0</v>
      </c>
      <c r="J20" s="4"/>
    </row>
    <row r="21" spans="1:10" x14ac:dyDescent="0.2">
      <c r="A21" s="7" t="s">
        <v>8</v>
      </c>
      <c r="B21" s="179">
        <v>44482</v>
      </c>
      <c r="C21" s="8"/>
      <c r="D21" s="9"/>
      <c r="E21" s="9"/>
      <c r="F21" s="17"/>
      <c r="G21" s="9"/>
      <c r="H21" s="17"/>
      <c r="I21" s="18">
        <f t="shared" si="2"/>
        <v>0</v>
      </c>
      <c r="J21" s="4"/>
    </row>
    <row r="22" spans="1:10" x14ac:dyDescent="0.2">
      <c r="A22" s="7" t="s">
        <v>9</v>
      </c>
      <c r="B22" s="179">
        <v>44483</v>
      </c>
      <c r="C22" s="8"/>
      <c r="D22" s="9"/>
      <c r="E22" s="9"/>
      <c r="F22" s="17"/>
      <c r="G22" s="9"/>
      <c r="H22" s="17"/>
      <c r="I22" s="18">
        <f t="shared" si="2"/>
        <v>0</v>
      </c>
      <c r="J22" s="4"/>
    </row>
    <row r="23" spans="1:10" x14ac:dyDescent="0.2">
      <c r="A23" s="7" t="s">
        <v>10</v>
      </c>
      <c r="B23" s="179">
        <v>44484</v>
      </c>
      <c r="C23" s="8"/>
      <c r="D23" s="9"/>
      <c r="E23" s="9"/>
      <c r="F23" s="17"/>
      <c r="G23" s="9"/>
      <c r="H23" s="17"/>
      <c r="I23" s="18">
        <f t="shared" si="2"/>
        <v>0</v>
      </c>
      <c r="J23" s="4" t="s">
        <v>63</v>
      </c>
    </row>
    <row r="24" spans="1:10" x14ac:dyDescent="0.2">
      <c r="A24" s="7" t="s">
        <v>11</v>
      </c>
      <c r="B24" s="179">
        <v>44485</v>
      </c>
      <c r="C24" s="8"/>
      <c r="D24" s="9"/>
      <c r="E24" s="9"/>
      <c r="F24" s="17"/>
      <c r="G24" s="9"/>
      <c r="H24" s="17"/>
      <c r="I24" s="18">
        <f t="shared" si="2"/>
        <v>0</v>
      </c>
      <c r="J24" s="4" t="s">
        <v>55</v>
      </c>
    </row>
    <row r="25" spans="1:10" x14ac:dyDescent="0.2">
      <c r="A25" s="7" t="s">
        <v>12</v>
      </c>
      <c r="B25" s="179">
        <v>44486</v>
      </c>
      <c r="C25" s="8"/>
      <c r="D25" s="9"/>
      <c r="E25" s="9"/>
      <c r="F25" s="17"/>
      <c r="G25" s="9"/>
      <c r="H25" s="17"/>
      <c r="I25" s="18">
        <f t="shared" si="2"/>
        <v>0</v>
      </c>
      <c r="J25" s="4"/>
    </row>
    <row r="26" spans="1:10" ht="13.5" thickBot="1" x14ac:dyDescent="0.25">
      <c r="A26" s="146" t="s">
        <v>13</v>
      </c>
      <c r="B26" s="179">
        <v>44487</v>
      </c>
      <c r="C26" s="8"/>
      <c r="D26" s="9"/>
      <c r="E26" s="9"/>
      <c r="F26" s="17"/>
      <c r="G26" s="9"/>
      <c r="H26" s="17"/>
      <c r="I26" s="19">
        <f t="shared" si="2"/>
        <v>0</v>
      </c>
      <c r="J26" s="4"/>
    </row>
    <row r="27" spans="1:10" ht="13.5" thickBot="1" x14ac:dyDescent="0.25">
      <c r="A27" s="302" t="s">
        <v>16</v>
      </c>
      <c r="B27" s="303"/>
      <c r="C27" s="303"/>
      <c r="D27" s="303"/>
      <c r="E27" s="303"/>
      <c r="F27" s="303"/>
      <c r="G27" s="303"/>
      <c r="H27" s="304"/>
      <c r="I27" s="22">
        <f>SUM(I20:I26)</f>
        <v>0</v>
      </c>
      <c r="J27" s="4"/>
    </row>
    <row r="28" spans="1:10" x14ac:dyDescent="0.2">
      <c r="A28" s="154"/>
      <c r="B28" s="181"/>
      <c r="C28" s="152" t="s">
        <v>14</v>
      </c>
      <c r="D28" s="152" t="s">
        <v>15</v>
      </c>
      <c r="E28" s="152" t="s">
        <v>14</v>
      </c>
      <c r="F28" s="152" t="s">
        <v>15</v>
      </c>
      <c r="G28" s="152" t="s">
        <v>14</v>
      </c>
      <c r="H28" s="153" t="s">
        <v>15</v>
      </c>
      <c r="I28" s="20"/>
      <c r="J28" s="4"/>
    </row>
    <row r="29" spans="1:10" x14ac:dyDescent="0.2">
      <c r="A29" s="7" t="s">
        <v>7</v>
      </c>
      <c r="B29" s="179">
        <f>B26+1</f>
        <v>44488</v>
      </c>
      <c r="C29" s="8"/>
      <c r="D29" s="9"/>
      <c r="E29" s="9"/>
      <c r="F29" s="17"/>
      <c r="G29" s="9"/>
      <c r="H29" s="17"/>
      <c r="I29" s="18">
        <f>((F29-C29+(F29&lt;C29))-((E29-D29+(E29&lt;D29))-(H29-G29+(H29&lt;G29))))*24</f>
        <v>0</v>
      </c>
      <c r="J29" s="4"/>
    </row>
    <row r="30" spans="1:10" x14ac:dyDescent="0.2">
      <c r="A30" s="7" t="s">
        <v>8</v>
      </c>
      <c r="B30" s="179">
        <v>44489</v>
      </c>
      <c r="C30" s="8"/>
      <c r="D30" s="9"/>
      <c r="E30" s="9"/>
      <c r="F30" s="17"/>
      <c r="G30" s="9"/>
      <c r="H30" s="17"/>
      <c r="I30" s="18">
        <f>((F30-C30+(F30&lt;C30))-((E30-D30+(E30&lt;D30))-(H30-G30+(H30&lt;G30))))*24</f>
        <v>0</v>
      </c>
      <c r="J30" s="4"/>
    </row>
    <row r="31" spans="1:10" x14ac:dyDescent="0.2">
      <c r="A31" s="7" t="s">
        <v>9</v>
      </c>
      <c r="B31" s="179">
        <v>44490</v>
      </c>
      <c r="C31" s="8"/>
      <c r="D31" s="9"/>
      <c r="E31" s="9"/>
      <c r="F31" s="17"/>
      <c r="G31" s="9"/>
      <c r="H31" s="17"/>
      <c r="I31" s="18">
        <f>((F31-C31+(F31&lt;C31))-((E31-D31+(E31&lt;D31))-(H31-G31+(H31&lt;G31))))*24</f>
        <v>0</v>
      </c>
      <c r="J31" s="4"/>
    </row>
    <row r="32" spans="1:10" x14ac:dyDescent="0.2">
      <c r="A32" s="7" t="s">
        <v>10</v>
      </c>
      <c r="B32" s="179">
        <v>44491</v>
      </c>
      <c r="C32" s="8"/>
      <c r="D32" s="9"/>
      <c r="E32" s="9"/>
      <c r="F32" s="17"/>
      <c r="G32" s="9"/>
      <c r="H32" s="17"/>
      <c r="I32" s="18">
        <f>((F32-C32+(F32&lt;C32))-((E32-D32+(E32&lt;D32))-(H32-G32+(H32&lt;G32))))*24</f>
        <v>0</v>
      </c>
      <c r="J32" s="4"/>
    </row>
    <row r="33" spans="1:10" x14ac:dyDescent="0.2">
      <c r="A33" s="7" t="s">
        <v>11</v>
      </c>
      <c r="B33" s="179">
        <v>44492</v>
      </c>
      <c r="C33" s="8"/>
      <c r="D33" s="9"/>
      <c r="E33" s="9"/>
      <c r="F33" s="17"/>
      <c r="G33" s="9"/>
      <c r="H33" s="17"/>
      <c r="I33" s="18">
        <f t="shared" ref="I33:I40" si="3">((F33-C33+(F33&lt;C33))-((E33-D33+(E33&lt;D33))-(H33-G33+(H33&lt;G33))))*24</f>
        <v>0</v>
      </c>
      <c r="J33" s="4"/>
    </row>
    <row r="34" spans="1:10" x14ac:dyDescent="0.2">
      <c r="A34" s="7" t="s">
        <v>12</v>
      </c>
      <c r="B34" s="179">
        <v>44493</v>
      </c>
      <c r="C34" s="8"/>
      <c r="D34" s="9"/>
      <c r="E34" s="9"/>
      <c r="F34" s="17"/>
      <c r="G34" s="9"/>
      <c r="H34" s="17"/>
      <c r="I34" s="18">
        <f t="shared" si="3"/>
        <v>0</v>
      </c>
      <c r="J34" s="4"/>
    </row>
    <row r="35" spans="1:10" ht="13.5" thickBot="1" x14ac:dyDescent="0.25">
      <c r="A35" s="146" t="s">
        <v>13</v>
      </c>
      <c r="B35" s="179">
        <v>44494</v>
      </c>
      <c r="C35" s="8"/>
      <c r="D35" s="9"/>
      <c r="E35" s="9"/>
      <c r="F35" s="17"/>
      <c r="G35" s="9"/>
      <c r="H35" s="17"/>
      <c r="I35" s="18">
        <f t="shared" si="3"/>
        <v>0</v>
      </c>
      <c r="J35" s="4"/>
    </row>
    <row r="36" spans="1:10" ht="13.5" thickBot="1" x14ac:dyDescent="0.25">
      <c r="A36" s="302" t="s">
        <v>16</v>
      </c>
      <c r="B36" s="303"/>
      <c r="C36" s="303"/>
      <c r="D36" s="303"/>
      <c r="E36" s="303"/>
      <c r="F36" s="303"/>
      <c r="G36" s="303"/>
      <c r="H36" s="304"/>
      <c r="I36" s="22">
        <f>SUM(I29:I35)</f>
        <v>0</v>
      </c>
      <c r="J36" s="176"/>
    </row>
    <row r="37" spans="1:10" x14ac:dyDescent="0.2">
      <c r="A37" s="158" t="s">
        <v>7</v>
      </c>
      <c r="B37" s="187">
        <f>B35+1</f>
        <v>44495</v>
      </c>
      <c r="C37" s="8"/>
      <c r="D37" s="9"/>
      <c r="E37" s="9"/>
      <c r="F37" s="17"/>
      <c r="G37" s="9"/>
      <c r="H37" s="17"/>
      <c r="I37" s="159">
        <f t="shared" si="3"/>
        <v>0</v>
      </c>
      <c r="J37" s="5"/>
    </row>
    <row r="38" spans="1:10" x14ac:dyDescent="0.2">
      <c r="A38" s="7" t="s">
        <v>8</v>
      </c>
      <c r="B38" s="187">
        <v>44496</v>
      </c>
      <c r="C38" s="8"/>
      <c r="D38" s="9"/>
      <c r="E38" s="9"/>
      <c r="F38" s="17"/>
      <c r="G38" s="9"/>
      <c r="H38" s="17"/>
      <c r="I38" s="18">
        <f t="shared" si="3"/>
        <v>0</v>
      </c>
      <c r="J38" s="145"/>
    </row>
    <row r="39" spans="1:10" x14ac:dyDescent="0.2">
      <c r="A39" s="171" t="s">
        <v>9</v>
      </c>
      <c r="B39" s="187">
        <v>44497</v>
      </c>
      <c r="C39" s="8"/>
      <c r="D39" s="9"/>
      <c r="E39" s="9"/>
      <c r="F39" s="17"/>
      <c r="G39" s="9"/>
      <c r="H39" s="17"/>
      <c r="I39" s="18">
        <f t="shared" si="3"/>
        <v>0</v>
      </c>
      <c r="J39" s="193"/>
    </row>
    <row r="40" spans="1:10" x14ac:dyDescent="0.2">
      <c r="A40" s="171" t="s">
        <v>10</v>
      </c>
      <c r="B40" s="187">
        <v>44498</v>
      </c>
      <c r="C40" s="8"/>
      <c r="D40" s="9"/>
      <c r="E40" s="9"/>
      <c r="F40" s="17"/>
      <c r="G40" s="9"/>
      <c r="H40" s="17"/>
      <c r="I40" s="19">
        <f t="shared" si="3"/>
        <v>0</v>
      </c>
      <c r="J40" s="193"/>
    </row>
    <row r="41" spans="1:10" ht="13.5" thickBot="1" x14ac:dyDescent="0.25">
      <c r="A41" s="171" t="s">
        <v>11</v>
      </c>
      <c r="B41" s="187">
        <v>44499</v>
      </c>
      <c r="C41" s="8"/>
      <c r="D41" s="9"/>
      <c r="E41" s="9"/>
      <c r="F41" s="17"/>
      <c r="G41" s="9"/>
      <c r="H41" s="17"/>
      <c r="I41" s="19">
        <f t="shared" ref="I41" si="4">((F41-C41+(F41&lt;C41))-((E41-D41+(E41&lt;D41))-(H41-G41+(H41&lt;G41))))*24</f>
        <v>0</v>
      </c>
      <c r="J41" s="193"/>
    </row>
    <row r="42" spans="1:10" ht="13.5" thickBot="1" x14ac:dyDescent="0.25">
      <c r="A42" s="302" t="s">
        <v>16</v>
      </c>
      <c r="B42" s="303"/>
      <c r="C42" s="303"/>
      <c r="D42" s="303"/>
      <c r="E42" s="303"/>
      <c r="F42" s="303"/>
      <c r="G42" s="303"/>
      <c r="H42" s="304"/>
      <c r="I42" s="22">
        <f>SUM(I37:I41)</f>
        <v>0</v>
      </c>
      <c r="J42" s="5"/>
    </row>
    <row r="43" spans="1:10" ht="13.5" thickBot="1" x14ac:dyDescent="0.25">
      <c r="A43" s="287"/>
      <c r="B43" s="288"/>
      <c r="C43" s="289"/>
      <c r="D43" s="289"/>
      <c r="E43" s="289"/>
      <c r="F43" s="289"/>
      <c r="G43" s="289"/>
      <c r="H43" s="290" t="s">
        <v>34</v>
      </c>
      <c r="I43" s="291">
        <f>I9+I18+I27+I36+I42</f>
        <v>0</v>
      </c>
      <c r="J43" s="177"/>
    </row>
    <row r="44" spans="1:10" ht="17.25" customHeight="1" thickBot="1" x14ac:dyDescent="0.25">
      <c r="A44" s="139"/>
      <c r="B44" s="182"/>
      <c r="C44" s="140"/>
      <c r="D44" s="141" t="s">
        <v>33</v>
      </c>
      <c r="E44" s="142"/>
      <c r="F44" s="143"/>
      <c r="G44" s="143"/>
      <c r="H44" s="143"/>
      <c r="I44" s="144"/>
      <c r="J44" s="138">
        <f>E44*I43</f>
        <v>0</v>
      </c>
    </row>
    <row r="45" spans="1:10" ht="12.75" customHeight="1" x14ac:dyDescent="0.2">
      <c r="A45" s="70"/>
      <c r="B45" s="165" t="s">
        <v>61</v>
      </c>
      <c r="C45" s="117">
        <f>'September 2025'!C45</f>
        <v>0</v>
      </c>
      <c r="D45" s="117"/>
      <c r="E45" s="117"/>
      <c r="F45" s="118"/>
      <c r="G45" s="298" t="s">
        <v>18</v>
      </c>
      <c r="H45" s="299"/>
      <c r="I45" s="299"/>
      <c r="J45" s="300"/>
    </row>
    <row r="46" spans="1:10" x14ac:dyDescent="0.2">
      <c r="A46" s="106"/>
      <c r="B46" s="169"/>
      <c r="C46" s="119"/>
      <c r="D46" s="119"/>
      <c r="E46" s="119"/>
      <c r="F46" s="120"/>
      <c r="G46" s="299"/>
      <c r="H46" s="299"/>
      <c r="I46" s="299"/>
      <c r="J46" s="300"/>
    </row>
    <row r="47" spans="1:10" ht="12.75" customHeight="1" x14ac:dyDescent="0.2">
      <c r="A47" s="107"/>
      <c r="B47" s="169" t="s">
        <v>59</v>
      </c>
      <c r="C47" s="172"/>
      <c r="D47" s="172"/>
      <c r="E47" s="172"/>
      <c r="F47" s="173"/>
      <c r="G47" s="298"/>
      <c r="H47" s="299"/>
      <c r="I47" s="299"/>
      <c r="J47" s="300"/>
    </row>
    <row r="48" spans="1:10" x14ac:dyDescent="0.2">
      <c r="A48" s="71"/>
      <c r="B48" s="166" t="s">
        <v>36</v>
      </c>
      <c r="C48" s="123">
        <f>'September 2025'!C48</f>
        <v>0</v>
      </c>
      <c r="D48" s="123"/>
      <c r="E48" s="123"/>
      <c r="F48" s="124"/>
      <c r="G48" s="50"/>
      <c r="H48" s="49"/>
      <c r="I48" s="49"/>
      <c r="J48" s="51"/>
    </row>
    <row r="49" spans="1:10" x14ac:dyDescent="0.2">
      <c r="A49" s="72" t="s">
        <v>38</v>
      </c>
      <c r="B49" s="167" t="s">
        <v>37</v>
      </c>
      <c r="C49" s="125">
        <f>'September 2025'!C49</f>
        <v>0</v>
      </c>
      <c r="D49" s="126" t="s">
        <v>54</v>
      </c>
      <c r="E49" s="119">
        <f>'September 2025'!E49</f>
        <v>0</v>
      </c>
      <c r="F49" s="120"/>
      <c r="G49" s="40"/>
      <c r="H49" s="13"/>
      <c r="I49" s="46"/>
      <c r="J49" s="47"/>
    </row>
    <row r="50" spans="1:10" x14ac:dyDescent="0.2">
      <c r="A50" s="71"/>
      <c r="B50" s="168" t="s">
        <v>30</v>
      </c>
      <c r="C50" s="119">
        <f>'September 2025'!C50</f>
        <v>0</v>
      </c>
      <c r="D50" s="119"/>
      <c r="E50" s="119"/>
      <c r="F50" s="120"/>
      <c r="G50" s="27" t="s">
        <v>31</v>
      </c>
      <c r="H50" s="25"/>
      <c r="I50" s="28"/>
      <c r="J50" s="26" t="s">
        <v>1</v>
      </c>
    </row>
    <row r="51" spans="1:10" x14ac:dyDescent="0.2">
      <c r="A51" s="73"/>
      <c r="B51" s="168" t="s">
        <v>39</v>
      </c>
      <c r="C51" s="119">
        <f>'September 2025'!C51</f>
        <v>0</v>
      </c>
      <c r="D51" s="119"/>
      <c r="E51" s="119"/>
      <c r="F51" s="120"/>
      <c r="G51" s="27"/>
      <c r="H51" s="25"/>
      <c r="I51" s="28"/>
      <c r="J51" s="26"/>
    </row>
    <row r="52" spans="1:10" x14ac:dyDescent="0.2">
      <c r="A52" s="29" t="s">
        <v>43</v>
      </c>
      <c r="B52" s="183"/>
      <c r="C52" s="25"/>
      <c r="D52" s="30">
        <v>44469</v>
      </c>
      <c r="E52" s="31" t="s">
        <v>27</v>
      </c>
      <c r="F52" s="48">
        <v>44499</v>
      </c>
      <c r="G52" s="40"/>
      <c r="H52" s="13"/>
      <c r="I52" s="46"/>
      <c r="J52" s="47"/>
    </row>
    <row r="53" spans="1:10" x14ac:dyDescent="0.2">
      <c r="A53" s="32" t="s">
        <v>28</v>
      </c>
      <c r="B53" s="184"/>
      <c r="C53" s="34"/>
      <c r="D53" s="35">
        <f>'September 2025'!D53</f>
        <v>0</v>
      </c>
      <c r="E53" s="36" t="s">
        <v>29</v>
      </c>
      <c r="F53" s="53">
        <f>'September 2025'!F53</f>
        <v>0</v>
      </c>
      <c r="G53" s="41" t="s">
        <v>32</v>
      </c>
      <c r="H53" s="34"/>
      <c r="I53" s="38"/>
      <c r="J53" s="42" t="s">
        <v>1</v>
      </c>
    </row>
  </sheetData>
  <protectedRanges>
    <protectedRange sqref="A45 A52:J52 J39:J43 A48:A51 C45:J51 A37:B41 A9:H10 A4:B8 A18:H19 A11:B17 A27:H28 A20:B26 A36:H36 A29:B35 A42:H44 A2:H3 J2:J37" name="Range1"/>
    <protectedRange sqref="A46:A47" name="Range1_2"/>
    <protectedRange sqref="B45:B51" name="Range1_1"/>
    <protectedRange sqref="C4:H8 C11:H17 C20:H26 C29:H35 C37:H41" name="Range1_4"/>
  </protectedRanges>
  <mergeCells count="10">
    <mergeCell ref="A1:J1"/>
    <mergeCell ref="G45:J47"/>
    <mergeCell ref="G2:H2"/>
    <mergeCell ref="A36:H36"/>
    <mergeCell ref="A9:H9"/>
    <mergeCell ref="A18:H18"/>
    <mergeCell ref="A27:H27"/>
    <mergeCell ref="C2:D2"/>
    <mergeCell ref="E2:F2"/>
    <mergeCell ref="A42:H42"/>
  </mergeCells>
  <phoneticPr fontId="3" type="noConversion"/>
  <printOptions horizontalCentered="1" verticalCentered="1"/>
  <pageMargins left="0.5" right="0.5" top="0.25" bottom="0.25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J54"/>
  <sheetViews>
    <sheetView topLeftCell="A10" zoomScale="110" zoomScaleNormal="110" workbookViewId="0">
      <selection activeCell="I34" sqref="I34"/>
    </sheetView>
  </sheetViews>
  <sheetFormatPr defaultRowHeight="12.75" x14ac:dyDescent="0.2"/>
  <cols>
    <col min="2" max="2" width="7.140625" style="185" customWidth="1"/>
    <col min="3" max="9" width="8.7109375" customWidth="1"/>
    <col min="10" max="10" width="15.7109375" style="2" customWidth="1"/>
  </cols>
  <sheetData>
    <row r="1" spans="1:10" x14ac:dyDescent="0.2">
      <c r="A1" s="293" t="s">
        <v>68</v>
      </c>
      <c r="B1" s="293"/>
      <c r="C1" s="294"/>
      <c r="D1" s="294"/>
      <c r="E1" s="294"/>
      <c r="F1" s="294"/>
      <c r="G1" s="294"/>
      <c r="H1" s="294"/>
      <c r="I1" s="294"/>
      <c r="J1" s="294"/>
    </row>
    <row r="2" spans="1:10" ht="15.75" customHeight="1" x14ac:dyDescent="0.2">
      <c r="A2" s="55" t="s">
        <v>52</v>
      </c>
      <c r="B2" s="54" t="s">
        <v>66</v>
      </c>
      <c r="C2" s="305" t="s">
        <v>2</v>
      </c>
      <c r="D2" s="305"/>
      <c r="E2" s="301" t="s">
        <v>3</v>
      </c>
      <c r="F2" s="301"/>
      <c r="G2" s="301" t="s">
        <v>4</v>
      </c>
      <c r="H2" s="301"/>
      <c r="I2" s="1"/>
      <c r="J2" s="3"/>
    </row>
    <row r="3" spans="1:10" s="10" customFormat="1" ht="23.25" customHeight="1" x14ac:dyDescent="0.2">
      <c r="A3" s="43" t="s">
        <v>0</v>
      </c>
      <c r="B3" s="131" t="s">
        <v>1</v>
      </c>
      <c r="C3" s="132" t="s">
        <v>14</v>
      </c>
      <c r="D3" s="132" t="s">
        <v>15</v>
      </c>
      <c r="E3" s="132" t="s">
        <v>14</v>
      </c>
      <c r="F3" s="132" t="s">
        <v>15</v>
      </c>
      <c r="G3" s="133" t="s">
        <v>14</v>
      </c>
      <c r="H3" s="133" t="s">
        <v>15</v>
      </c>
      <c r="I3" s="129" t="s">
        <v>5</v>
      </c>
      <c r="J3" s="136" t="s">
        <v>6</v>
      </c>
    </row>
    <row r="4" spans="1:10" x14ac:dyDescent="0.2">
      <c r="A4" s="150"/>
      <c r="B4" s="180"/>
      <c r="C4" s="152" t="s">
        <v>14</v>
      </c>
      <c r="D4" s="152" t="s">
        <v>15</v>
      </c>
      <c r="E4" s="152" t="s">
        <v>14</v>
      </c>
      <c r="F4" s="152" t="s">
        <v>15</v>
      </c>
      <c r="G4" s="152" t="s">
        <v>14</v>
      </c>
      <c r="H4" s="153" t="s">
        <v>15</v>
      </c>
      <c r="I4" s="20"/>
      <c r="J4" s="4"/>
    </row>
    <row r="5" spans="1:10" x14ac:dyDescent="0.2">
      <c r="A5" s="7" t="s">
        <v>12</v>
      </c>
      <c r="B5" s="179">
        <f>'October 2025'!B41+1</f>
        <v>44500</v>
      </c>
      <c r="C5" s="8"/>
      <c r="D5" s="9"/>
      <c r="E5" s="9"/>
      <c r="F5" s="17"/>
      <c r="G5" s="9"/>
      <c r="H5" s="17"/>
      <c r="I5" s="18">
        <f t="shared" ref="I5:I6" si="0">((F5-C5+(F5&lt;C5))-((E5-D5+(E5&lt;D5))-(H5-G5+(H5&lt;G5))))*24</f>
        <v>0</v>
      </c>
      <c r="J5" s="4"/>
    </row>
    <row r="6" spans="1:10" ht="13.5" thickBot="1" x14ac:dyDescent="0.25">
      <c r="A6" s="146" t="s">
        <v>13</v>
      </c>
      <c r="B6" s="179">
        <v>44501</v>
      </c>
      <c r="C6" s="8"/>
      <c r="D6" s="9"/>
      <c r="E6" s="9"/>
      <c r="F6" s="17"/>
      <c r="G6" s="9"/>
      <c r="H6" s="17"/>
      <c r="I6" s="19">
        <f t="shared" si="0"/>
        <v>0</v>
      </c>
      <c r="J6" s="4"/>
    </row>
    <row r="7" spans="1:10" ht="13.5" customHeight="1" thickBot="1" x14ac:dyDescent="0.25">
      <c r="A7" s="302" t="s">
        <v>16</v>
      </c>
      <c r="B7" s="303"/>
      <c r="C7" s="303"/>
      <c r="D7" s="303"/>
      <c r="E7" s="303"/>
      <c r="F7" s="303"/>
      <c r="G7" s="303"/>
      <c r="H7" s="304"/>
      <c r="I7" s="22">
        <f>SUM(I5:I6)</f>
        <v>0</v>
      </c>
      <c r="J7" s="4"/>
    </row>
    <row r="8" spans="1:10" x14ac:dyDescent="0.2">
      <c r="A8" s="154"/>
      <c r="B8" s="181"/>
      <c r="C8" s="152" t="s">
        <v>14</v>
      </c>
      <c r="D8" s="152" t="s">
        <v>15</v>
      </c>
      <c r="E8" s="152" t="s">
        <v>14</v>
      </c>
      <c r="F8" s="152" t="s">
        <v>15</v>
      </c>
      <c r="G8" s="152" t="s">
        <v>14</v>
      </c>
      <c r="H8" s="153" t="s">
        <v>15</v>
      </c>
      <c r="I8" s="21"/>
      <c r="J8" s="4"/>
    </row>
    <row r="9" spans="1:10" x14ac:dyDescent="0.2">
      <c r="A9" s="7" t="s">
        <v>7</v>
      </c>
      <c r="B9" s="179">
        <f>B6+1</f>
        <v>44502</v>
      </c>
      <c r="C9" s="8"/>
      <c r="D9" s="9"/>
      <c r="E9" s="9"/>
      <c r="F9" s="17"/>
      <c r="G9" s="9"/>
      <c r="H9" s="17"/>
      <c r="I9" s="18">
        <f t="shared" ref="I9:I15" si="1">((F9-C9+(F9&lt;C9))-((E9-D9+(E9&lt;D9))-(H9-G9+(H9&lt;G9))))*24</f>
        <v>0</v>
      </c>
      <c r="J9" s="4"/>
    </row>
    <row r="10" spans="1:10" x14ac:dyDescent="0.2">
      <c r="A10" s="7" t="s">
        <v>8</v>
      </c>
      <c r="B10" s="179">
        <v>44503</v>
      </c>
      <c r="C10" s="8"/>
      <c r="D10" s="9"/>
      <c r="E10" s="9"/>
      <c r="F10" s="17"/>
      <c r="G10" s="9"/>
      <c r="H10" s="17"/>
      <c r="I10" s="18">
        <f t="shared" si="1"/>
        <v>0</v>
      </c>
      <c r="J10" s="4"/>
    </row>
    <row r="11" spans="1:10" x14ac:dyDescent="0.2">
      <c r="A11" s="7" t="s">
        <v>9</v>
      </c>
      <c r="B11" s="179">
        <v>44504</v>
      </c>
      <c r="C11" s="8"/>
      <c r="D11" s="9"/>
      <c r="E11" s="9"/>
      <c r="F11" s="17"/>
      <c r="G11" s="9"/>
      <c r="H11" s="17"/>
      <c r="I11" s="18">
        <f t="shared" si="1"/>
        <v>0</v>
      </c>
      <c r="J11" s="4"/>
    </row>
    <row r="12" spans="1:10" x14ac:dyDescent="0.2">
      <c r="A12" s="175" t="s">
        <v>10</v>
      </c>
      <c r="B12" s="179">
        <v>44505</v>
      </c>
      <c r="C12" s="8"/>
      <c r="D12" s="9"/>
      <c r="E12" s="9"/>
      <c r="F12" s="17"/>
      <c r="G12" s="9"/>
      <c r="H12" s="17"/>
      <c r="I12" s="18">
        <f t="shared" si="1"/>
        <v>0</v>
      </c>
      <c r="J12" s="4"/>
    </row>
    <row r="13" spans="1:10" x14ac:dyDescent="0.2">
      <c r="A13" s="175" t="s">
        <v>11</v>
      </c>
      <c r="B13" s="179">
        <v>44506</v>
      </c>
      <c r="C13" s="8"/>
      <c r="D13" s="9"/>
      <c r="E13" s="9"/>
      <c r="F13" s="17"/>
      <c r="G13" s="9"/>
      <c r="H13" s="17"/>
      <c r="I13" s="18">
        <f t="shared" si="1"/>
        <v>0</v>
      </c>
      <c r="J13" s="4"/>
    </row>
    <row r="14" spans="1:10" x14ac:dyDescent="0.2">
      <c r="A14" s="7" t="s">
        <v>12</v>
      </c>
      <c r="B14" s="179">
        <v>44507</v>
      </c>
      <c r="C14" s="8"/>
      <c r="D14" s="9"/>
      <c r="E14" s="9"/>
      <c r="F14" s="17"/>
      <c r="G14" s="9"/>
      <c r="H14" s="17"/>
      <c r="I14" s="18">
        <f t="shared" si="1"/>
        <v>0</v>
      </c>
      <c r="J14" s="4"/>
    </row>
    <row r="15" spans="1:10" ht="13.5" thickBot="1" x14ac:dyDescent="0.25">
      <c r="A15" s="146" t="s">
        <v>13</v>
      </c>
      <c r="B15" s="179">
        <v>44508</v>
      </c>
      <c r="C15" s="8"/>
      <c r="D15" s="9"/>
      <c r="E15" s="9"/>
      <c r="F15" s="17"/>
      <c r="G15" s="9"/>
      <c r="H15" s="17"/>
      <c r="I15" s="19">
        <f t="shared" si="1"/>
        <v>0</v>
      </c>
      <c r="J15" s="4"/>
    </row>
    <row r="16" spans="1:10" ht="13.5" thickBot="1" x14ac:dyDescent="0.25">
      <c r="A16" s="302" t="s">
        <v>16</v>
      </c>
      <c r="B16" s="303"/>
      <c r="C16" s="303"/>
      <c r="D16" s="303"/>
      <c r="E16" s="303"/>
      <c r="F16" s="303"/>
      <c r="G16" s="303"/>
      <c r="H16" s="304"/>
      <c r="I16" s="22">
        <f>SUM(I9:I15)</f>
        <v>0</v>
      </c>
      <c r="J16" s="4"/>
    </row>
    <row r="17" spans="1:10" x14ac:dyDescent="0.2">
      <c r="A17" s="154"/>
      <c r="B17" s="181"/>
      <c r="C17" s="152" t="s">
        <v>14</v>
      </c>
      <c r="D17" s="152" t="s">
        <v>15</v>
      </c>
      <c r="E17" s="152" t="s">
        <v>14</v>
      </c>
      <c r="F17" s="152" t="s">
        <v>15</v>
      </c>
      <c r="G17" s="152" t="s">
        <v>14</v>
      </c>
      <c r="H17" s="153" t="s">
        <v>15</v>
      </c>
      <c r="I17" s="20"/>
      <c r="J17" s="4"/>
    </row>
    <row r="18" spans="1:10" x14ac:dyDescent="0.2">
      <c r="A18" s="7" t="s">
        <v>7</v>
      </c>
      <c r="B18" s="179">
        <f>B15+1</f>
        <v>44509</v>
      </c>
      <c r="C18" s="8"/>
      <c r="D18" s="9"/>
      <c r="E18" s="9"/>
      <c r="F18" s="17"/>
      <c r="G18" s="9"/>
      <c r="H18" s="17"/>
      <c r="I18" s="18">
        <f t="shared" ref="I18:I24" si="2">((F18-C18+(F18&lt;C18))-((E18-D18+(E18&lt;D18))-(H18-G18+(H18&lt;G18))))*24</f>
        <v>0</v>
      </c>
      <c r="J18" s="4"/>
    </row>
    <row r="19" spans="1:10" x14ac:dyDescent="0.2">
      <c r="A19" s="7" t="s">
        <v>8</v>
      </c>
      <c r="B19" s="178">
        <v>44510</v>
      </c>
      <c r="C19" s="8"/>
      <c r="D19" s="9"/>
      <c r="E19" s="9"/>
      <c r="F19" s="17"/>
      <c r="G19" s="9"/>
      <c r="H19" s="17"/>
      <c r="I19" s="18"/>
      <c r="J19" s="4" t="s">
        <v>35</v>
      </c>
    </row>
    <row r="20" spans="1:10" x14ac:dyDescent="0.2">
      <c r="A20" s="7" t="s">
        <v>9</v>
      </c>
      <c r="B20" s="179">
        <v>44511</v>
      </c>
      <c r="C20" s="8"/>
      <c r="D20" s="9"/>
      <c r="E20" s="9"/>
      <c r="F20" s="17"/>
      <c r="G20" s="9"/>
      <c r="H20" s="17"/>
      <c r="I20" s="18">
        <f t="shared" si="2"/>
        <v>0</v>
      </c>
      <c r="J20" s="56"/>
    </row>
    <row r="21" spans="1:10" x14ac:dyDescent="0.2">
      <c r="A21" s="7" t="s">
        <v>10</v>
      </c>
      <c r="B21" s="179">
        <v>44512</v>
      </c>
      <c r="C21" s="8"/>
      <c r="D21" s="9"/>
      <c r="E21" s="9"/>
      <c r="F21" s="17"/>
      <c r="G21" s="9"/>
      <c r="H21" s="17"/>
      <c r="I21" s="18">
        <f t="shared" si="2"/>
        <v>0</v>
      </c>
      <c r="J21" s="4"/>
    </row>
    <row r="22" spans="1:10" x14ac:dyDescent="0.2">
      <c r="A22" s="7" t="s">
        <v>11</v>
      </c>
      <c r="B22" s="179">
        <v>44513</v>
      </c>
      <c r="C22" s="8"/>
      <c r="D22" s="9"/>
      <c r="E22" s="9"/>
      <c r="F22" s="17"/>
      <c r="G22" s="9"/>
      <c r="H22" s="17"/>
      <c r="I22" s="18">
        <f t="shared" si="2"/>
        <v>0</v>
      </c>
      <c r="J22" s="4"/>
    </row>
    <row r="23" spans="1:10" x14ac:dyDescent="0.2">
      <c r="A23" s="7" t="s">
        <v>12</v>
      </c>
      <c r="B23" s="179">
        <v>44514</v>
      </c>
      <c r="C23" s="8"/>
      <c r="D23" s="9"/>
      <c r="E23" s="9"/>
      <c r="F23" s="17"/>
      <c r="G23" s="9"/>
      <c r="H23" s="17"/>
      <c r="I23" s="18">
        <f t="shared" si="2"/>
        <v>0</v>
      </c>
      <c r="J23" s="4"/>
    </row>
    <row r="24" spans="1:10" ht="13.5" thickBot="1" x14ac:dyDescent="0.25">
      <c r="A24" s="146" t="s">
        <v>13</v>
      </c>
      <c r="B24" s="179">
        <v>44515</v>
      </c>
      <c r="C24" s="8"/>
      <c r="D24" s="9"/>
      <c r="E24" s="9"/>
      <c r="F24" s="17"/>
      <c r="G24" s="9"/>
      <c r="H24" s="17"/>
      <c r="I24" s="19">
        <f t="shared" si="2"/>
        <v>0</v>
      </c>
      <c r="J24" s="4"/>
    </row>
    <row r="25" spans="1:10" ht="13.5" thickBot="1" x14ac:dyDescent="0.25">
      <c r="A25" s="302" t="s">
        <v>16</v>
      </c>
      <c r="B25" s="303"/>
      <c r="C25" s="303"/>
      <c r="D25" s="303"/>
      <c r="E25" s="303"/>
      <c r="F25" s="303"/>
      <c r="G25" s="303"/>
      <c r="H25" s="304"/>
      <c r="I25" s="22">
        <f>SUM(I18:I24)</f>
        <v>0</v>
      </c>
      <c r="J25" s="4"/>
    </row>
    <row r="26" spans="1:10" x14ac:dyDescent="0.2">
      <c r="A26" s="154"/>
      <c r="B26" s="181"/>
      <c r="C26" s="152" t="s">
        <v>14</v>
      </c>
      <c r="D26" s="152" t="s">
        <v>15</v>
      </c>
      <c r="E26" s="152" t="s">
        <v>14</v>
      </c>
      <c r="F26" s="152" t="s">
        <v>15</v>
      </c>
      <c r="G26" s="152" t="s">
        <v>14</v>
      </c>
      <c r="H26" s="153" t="s">
        <v>15</v>
      </c>
      <c r="I26" s="20"/>
      <c r="J26" s="4"/>
    </row>
    <row r="27" spans="1:10" x14ac:dyDescent="0.2">
      <c r="A27" s="7" t="s">
        <v>7</v>
      </c>
      <c r="B27" s="179">
        <f>B24+1</f>
        <v>44516</v>
      </c>
      <c r="C27" s="8"/>
      <c r="D27" s="9"/>
      <c r="E27" s="9"/>
      <c r="F27" s="17"/>
      <c r="G27" s="9"/>
      <c r="H27" s="17"/>
      <c r="I27" s="18">
        <f>((F27-C27+(F27&lt;C27))-((E27-D27+(E27&lt;D27))-(H27-G27+(H27&lt;G27))))*24</f>
        <v>0</v>
      </c>
      <c r="J27" s="4"/>
    </row>
    <row r="28" spans="1:10" x14ac:dyDescent="0.2">
      <c r="A28" s="7" t="s">
        <v>8</v>
      </c>
      <c r="B28" s="179">
        <v>44517</v>
      </c>
      <c r="C28" s="8"/>
      <c r="D28" s="9"/>
      <c r="E28" s="9"/>
      <c r="F28" s="17"/>
      <c r="G28" s="9"/>
      <c r="H28" s="17"/>
      <c r="I28" s="18">
        <f t="shared" ref="I28:I33" si="3">((F28-C28+(F28&lt;C28))-((E28-D28+(E28&lt;D28))-(H28-G28+(H28&lt;G28))))*24</f>
        <v>0</v>
      </c>
      <c r="J28" s="4"/>
    </row>
    <row r="29" spans="1:10" x14ac:dyDescent="0.2">
      <c r="A29" s="7" t="s">
        <v>9</v>
      </c>
      <c r="B29" s="179">
        <v>44518</v>
      </c>
      <c r="C29" s="8"/>
      <c r="D29" s="9"/>
      <c r="E29" s="9"/>
      <c r="F29" s="17"/>
      <c r="G29" s="9"/>
      <c r="H29" s="17"/>
      <c r="I29" s="18">
        <f t="shared" si="3"/>
        <v>0</v>
      </c>
      <c r="J29" s="4"/>
    </row>
    <row r="30" spans="1:10" x14ac:dyDescent="0.2">
      <c r="A30" s="7" t="s">
        <v>10</v>
      </c>
      <c r="B30" s="179">
        <v>44519</v>
      </c>
      <c r="C30" s="8"/>
      <c r="D30" s="9"/>
      <c r="E30" s="9"/>
      <c r="F30" s="17"/>
      <c r="G30" s="9"/>
      <c r="H30" s="17"/>
      <c r="I30" s="18">
        <f t="shared" si="3"/>
        <v>0</v>
      </c>
      <c r="J30" s="4"/>
    </row>
    <row r="31" spans="1:10" x14ac:dyDescent="0.2">
      <c r="A31" s="7" t="s">
        <v>11</v>
      </c>
      <c r="B31" s="179">
        <v>44520</v>
      </c>
      <c r="C31" s="8"/>
      <c r="D31" s="9"/>
      <c r="E31" s="9"/>
      <c r="F31" s="17"/>
      <c r="G31" s="9"/>
      <c r="H31" s="17"/>
      <c r="I31" s="18">
        <f t="shared" si="3"/>
        <v>0</v>
      </c>
      <c r="J31" s="4"/>
    </row>
    <row r="32" spans="1:10" x14ac:dyDescent="0.2">
      <c r="A32" s="7" t="s">
        <v>12</v>
      </c>
      <c r="B32" s="179">
        <v>44521</v>
      </c>
      <c r="C32" s="8"/>
      <c r="D32" s="9"/>
      <c r="E32" s="9"/>
      <c r="F32" s="17"/>
      <c r="G32" s="9"/>
      <c r="H32" s="17"/>
      <c r="I32" s="18">
        <f t="shared" si="3"/>
        <v>0</v>
      </c>
      <c r="J32" s="4"/>
    </row>
    <row r="33" spans="1:10" ht="13.5" thickBot="1" x14ac:dyDescent="0.25">
      <c r="A33" s="146" t="s">
        <v>13</v>
      </c>
      <c r="B33" s="179">
        <v>44522</v>
      </c>
      <c r="C33" s="8"/>
      <c r="D33" s="9"/>
      <c r="E33" s="9"/>
      <c r="F33" s="17"/>
      <c r="G33" s="9"/>
      <c r="H33" s="17"/>
      <c r="I33" s="18">
        <f t="shared" si="3"/>
        <v>0</v>
      </c>
      <c r="J33" s="4"/>
    </row>
    <row r="34" spans="1:10" ht="13.5" thickBot="1" x14ac:dyDescent="0.25">
      <c r="A34" s="302" t="s">
        <v>16</v>
      </c>
      <c r="B34" s="303"/>
      <c r="C34" s="303"/>
      <c r="D34" s="303"/>
      <c r="E34" s="303"/>
      <c r="F34" s="303"/>
      <c r="G34" s="303"/>
      <c r="H34" s="304"/>
      <c r="I34" s="22">
        <f>SUM(I27:I33)</f>
        <v>0</v>
      </c>
      <c r="J34" s="5"/>
    </row>
    <row r="35" spans="1:10" x14ac:dyDescent="0.2">
      <c r="A35" s="7" t="s">
        <v>7</v>
      </c>
      <c r="B35" s="179">
        <f>B33+1</f>
        <v>44523</v>
      </c>
      <c r="C35" s="8"/>
      <c r="D35" s="9"/>
      <c r="E35" s="9"/>
      <c r="F35" s="17"/>
      <c r="G35" s="9"/>
      <c r="H35" s="17"/>
      <c r="I35" s="18">
        <f>((F35-C35+(F35&lt;C35))-((E35-D35+(E35&lt;D35))-(H35-G35+(H35&lt;G35))))*24</f>
        <v>0</v>
      </c>
      <c r="J35" s="4"/>
    </row>
    <row r="36" spans="1:10" x14ac:dyDescent="0.2">
      <c r="A36" s="171" t="s">
        <v>8</v>
      </c>
      <c r="B36" s="179">
        <v>44524</v>
      </c>
      <c r="C36" s="8"/>
      <c r="D36" s="9"/>
      <c r="E36" s="9"/>
      <c r="F36" s="17"/>
      <c r="G36" s="9"/>
      <c r="H36" s="17"/>
      <c r="I36" s="18">
        <f>((F36-C36+(F36&lt;C36))-((E36-D36+(E36&lt;D36))-(H36-G36+(H36&lt;G36))))*24</f>
        <v>0</v>
      </c>
      <c r="J36" s="4"/>
    </row>
    <row r="37" spans="1:10" x14ac:dyDescent="0.2">
      <c r="A37" s="171" t="s">
        <v>9</v>
      </c>
      <c r="B37" s="178">
        <v>44525</v>
      </c>
      <c r="C37" s="8"/>
      <c r="D37" s="9"/>
      <c r="E37" s="9"/>
      <c r="F37" s="17"/>
      <c r="G37" s="9"/>
      <c r="H37" s="17"/>
      <c r="I37" s="18">
        <f>((F37-C37+(F37&lt;C37))-((E37-D37+(E37&lt;D37))-(H37-G37+(H37&lt;G37))))*24</f>
        <v>0</v>
      </c>
      <c r="J37" s="278" t="s">
        <v>62</v>
      </c>
    </row>
    <row r="38" spans="1:10" x14ac:dyDescent="0.2">
      <c r="A38" s="146" t="s">
        <v>10</v>
      </c>
      <c r="B38" s="178">
        <v>44526</v>
      </c>
      <c r="C38" s="8"/>
      <c r="D38" s="9"/>
      <c r="E38" s="9"/>
      <c r="F38" s="17"/>
      <c r="G38" s="9"/>
      <c r="H38" s="17"/>
      <c r="I38" s="19"/>
      <c r="J38" s="186" t="s">
        <v>35</v>
      </c>
    </row>
    <row r="39" spans="1:10" x14ac:dyDescent="0.2">
      <c r="A39" s="7" t="s">
        <v>11</v>
      </c>
      <c r="B39" s="178">
        <v>44527</v>
      </c>
      <c r="C39" s="8"/>
      <c r="D39" s="9"/>
      <c r="E39" s="9"/>
      <c r="F39" s="17"/>
      <c r="G39" s="9"/>
      <c r="H39" s="17"/>
      <c r="I39" s="19"/>
      <c r="J39" s="269" t="s">
        <v>35</v>
      </c>
    </row>
    <row r="40" spans="1:10" x14ac:dyDescent="0.2">
      <c r="A40" s="7" t="s">
        <v>12</v>
      </c>
      <c r="B40" s="179">
        <v>44528</v>
      </c>
      <c r="C40" s="8"/>
      <c r="D40" s="9"/>
      <c r="E40" s="9"/>
      <c r="F40" s="17"/>
      <c r="G40" s="9"/>
      <c r="H40" s="17"/>
      <c r="I40" s="18">
        <f t="shared" ref="I40:I41" si="4">((F40-C40+(F40&lt;C40))-((E40-D40+(E40&lt;D40))-(H40-G40+(H40&lt;G40))))*24</f>
        <v>0</v>
      </c>
      <c r="J40" s="269"/>
    </row>
    <row r="41" spans="1:10" x14ac:dyDescent="0.2">
      <c r="A41" s="7" t="s">
        <v>13</v>
      </c>
      <c r="B41" s="179">
        <v>44529</v>
      </c>
      <c r="C41" s="8"/>
      <c r="D41" s="9"/>
      <c r="E41" s="9"/>
      <c r="F41" s="17"/>
      <c r="G41" s="9"/>
      <c r="H41" s="17"/>
      <c r="I41" s="18">
        <f t="shared" si="4"/>
        <v>0</v>
      </c>
      <c r="J41" s="269"/>
    </row>
    <row r="42" spans="1:10" ht="13.5" thickBot="1" x14ac:dyDescent="0.25">
      <c r="A42" s="315" t="s">
        <v>16</v>
      </c>
      <c r="B42" s="316"/>
      <c r="C42" s="316"/>
      <c r="D42" s="316"/>
      <c r="E42" s="316"/>
      <c r="F42" s="316"/>
      <c r="G42" s="316"/>
      <c r="H42" s="317"/>
      <c r="I42" s="279">
        <f>I35+I36+I37+I38+I39+I40+I41</f>
        <v>0</v>
      </c>
      <c r="J42" s="194"/>
    </row>
    <row r="43" spans="1:10" ht="13.5" thickBot="1" x14ac:dyDescent="0.25">
      <c r="A43" s="282"/>
      <c r="B43" s="283"/>
      <c r="C43" s="284"/>
      <c r="D43" s="284"/>
      <c r="E43" s="284"/>
      <c r="F43" s="284"/>
      <c r="G43" s="284"/>
      <c r="H43" s="285" t="s">
        <v>34</v>
      </c>
      <c r="I43" s="286">
        <f>I7+I16+I25+I34+I42</f>
        <v>0</v>
      </c>
      <c r="J43" s="177"/>
    </row>
    <row r="44" spans="1:10" ht="17.25" customHeight="1" thickBot="1" x14ac:dyDescent="0.25">
      <c r="A44" s="139"/>
      <c r="B44" s="182"/>
      <c r="C44" s="140"/>
      <c r="D44" s="141" t="s">
        <v>33</v>
      </c>
      <c r="E44" s="142"/>
      <c r="F44" s="143"/>
      <c r="G44" s="143"/>
      <c r="H44" s="143"/>
      <c r="I44" s="144"/>
      <c r="J44" s="138">
        <f>E44*I43</f>
        <v>0</v>
      </c>
    </row>
    <row r="45" spans="1:10" ht="12.75" customHeight="1" x14ac:dyDescent="0.2">
      <c r="A45" s="74"/>
      <c r="B45" s="165" t="s">
        <v>61</v>
      </c>
      <c r="C45" s="117">
        <f>'October 2025'!C45</f>
        <v>0</v>
      </c>
      <c r="D45" s="117"/>
      <c r="E45" s="117"/>
      <c r="F45" s="118"/>
      <c r="G45" s="298" t="s">
        <v>18</v>
      </c>
      <c r="H45" s="299"/>
      <c r="I45" s="299"/>
      <c r="J45" s="300"/>
    </row>
    <row r="46" spans="1:10" x14ac:dyDescent="0.2">
      <c r="A46" s="106"/>
      <c r="B46" s="169"/>
      <c r="C46" s="119"/>
      <c r="D46" s="119"/>
      <c r="E46" s="119"/>
      <c r="F46" s="120"/>
      <c r="G46" s="299"/>
      <c r="H46" s="299"/>
      <c r="I46" s="299"/>
      <c r="J46" s="300"/>
    </row>
    <row r="47" spans="1:10" ht="12.75" customHeight="1" x14ac:dyDescent="0.2">
      <c r="A47" s="107"/>
      <c r="B47" s="169" t="s">
        <v>59</v>
      </c>
      <c r="C47" s="172"/>
      <c r="D47" s="172"/>
      <c r="E47" s="172"/>
      <c r="F47" s="173"/>
      <c r="G47" s="298"/>
      <c r="H47" s="299"/>
      <c r="I47" s="299"/>
      <c r="J47" s="300"/>
    </row>
    <row r="48" spans="1:10" x14ac:dyDescent="0.2">
      <c r="A48" s="75"/>
      <c r="B48" s="166" t="s">
        <v>36</v>
      </c>
      <c r="C48" s="123">
        <f>'October 2025'!C48</f>
        <v>0</v>
      </c>
      <c r="D48" s="123"/>
      <c r="E48" s="123"/>
      <c r="F48" s="124"/>
      <c r="G48" s="50"/>
      <c r="H48" s="49"/>
      <c r="I48" s="49"/>
      <c r="J48" s="51"/>
    </row>
    <row r="49" spans="1:10" x14ac:dyDescent="0.2">
      <c r="A49" s="76" t="s">
        <v>38</v>
      </c>
      <c r="B49" s="167" t="s">
        <v>37</v>
      </c>
      <c r="C49" s="125">
        <f>'October 2025'!C49</f>
        <v>0</v>
      </c>
      <c r="D49" s="126" t="s">
        <v>54</v>
      </c>
      <c r="E49" s="119">
        <f>'October 2025'!E49</f>
        <v>0</v>
      </c>
      <c r="F49" s="120"/>
      <c r="G49" s="40"/>
      <c r="H49" s="13"/>
      <c r="I49" s="46"/>
      <c r="J49" s="47"/>
    </row>
    <row r="50" spans="1:10" x14ac:dyDescent="0.2">
      <c r="A50" s="75"/>
      <c r="B50" s="168" t="s">
        <v>30</v>
      </c>
      <c r="C50" s="119">
        <f>'October 2025'!C50</f>
        <v>0</v>
      </c>
      <c r="D50" s="119"/>
      <c r="E50" s="119"/>
      <c r="F50" s="120"/>
      <c r="G50" s="27" t="s">
        <v>31</v>
      </c>
      <c r="H50" s="25"/>
      <c r="I50" s="28"/>
      <c r="J50" s="26" t="s">
        <v>1</v>
      </c>
    </row>
    <row r="51" spans="1:10" x14ac:dyDescent="0.2">
      <c r="A51" s="77"/>
      <c r="B51" s="168" t="s">
        <v>39</v>
      </c>
      <c r="C51" s="119">
        <f>'October 2025'!C51</f>
        <v>0</v>
      </c>
      <c r="D51" s="119"/>
      <c r="E51" s="119"/>
      <c r="F51" s="120"/>
      <c r="G51" s="27"/>
      <c r="H51" s="25"/>
      <c r="I51" s="28"/>
      <c r="J51" s="26"/>
    </row>
    <row r="52" spans="1:10" x14ac:dyDescent="0.2">
      <c r="A52" s="29" t="s">
        <v>44</v>
      </c>
      <c r="B52" s="183"/>
      <c r="C52" s="25"/>
      <c r="D52" s="30">
        <v>44500</v>
      </c>
      <c r="E52" s="31" t="s">
        <v>27</v>
      </c>
      <c r="F52" s="30">
        <v>44529</v>
      </c>
      <c r="G52" s="40"/>
      <c r="H52" s="13"/>
      <c r="I52" s="46"/>
      <c r="J52" s="47"/>
    </row>
    <row r="53" spans="1:10" x14ac:dyDescent="0.2">
      <c r="A53" s="32" t="s">
        <v>28</v>
      </c>
      <c r="B53" s="184"/>
      <c r="C53" s="34"/>
      <c r="D53" s="35">
        <f>'October 2025'!D53</f>
        <v>0</v>
      </c>
      <c r="E53" s="36" t="s">
        <v>29</v>
      </c>
      <c r="F53" s="37">
        <f>'October 2025'!F53</f>
        <v>0</v>
      </c>
      <c r="G53" s="41" t="s">
        <v>32</v>
      </c>
      <c r="H53" s="34"/>
      <c r="I53" s="38"/>
      <c r="J53" s="42" t="s">
        <v>1</v>
      </c>
    </row>
    <row r="54" spans="1:10" x14ac:dyDescent="0.2">
      <c r="H54" s="14"/>
      <c r="I54" s="14"/>
      <c r="J54" s="52"/>
    </row>
  </sheetData>
  <protectedRanges>
    <protectedRange sqref="L32 G45:J53 A52:F53 J13:J28 A45 A48:A51 C45:F51 J2:J11 A2:H4 J30:J43 A7:H8 A5:B6 A16:H17 A9:B15 A25:H26 A18:B24 A34:H34 A27:B33 A42:H44 A35:B41" name="Range1"/>
    <protectedRange sqref="A46:A47" name="Range1_2"/>
    <protectedRange sqref="J29" name="Range1_1"/>
    <protectedRange sqref="J12" name="Range1_4"/>
    <protectedRange sqref="B45:B51" name="Range1_3"/>
    <protectedRange sqref="C5:H5" name="Range1_4_1"/>
    <protectedRange sqref="C6:H6" name="Range1_4_2"/>
    <protectedRange sqref="C9:H15" name="Range1_4_3"/>
    <protectedRange sqref="C18:H24 C27:H33 C35:H41" name="Range1_4_4"/>
  </protectedRanges>
  <mergeCells count="10">
    <mergeCell ref="C2:D2"/>
    <mergeCell ref="E2:F2"/>
    <mergeCell ref="G2:H2"/>
    <mergeCell ref="A1:J1"/>
    <mergeCell ref="G45:J47"/>
    <mergeCell ref="A42:H42"/>
    <mergeCell ref="A7:H7"/>
    <mergeCell ref="A16:H16"/>
    <mergeCell ref="A25:H25"/>
    <mergeCell ref="A34:H34"/>
  </mergeCells>
  <phoneticPr fontId="3" type="noConversion"/>
  <printOptions horizontalCentered="1" verticalCentered="1"/>
  <pageMargins left="0.5" right="0.5" top="0.25" bottom="0.25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J54"/>
  <sheetViews>
    <sheetView topLeftCell="A7" zoomScale="110" zoomScaleNormal="110" workbookViewId="0">
      <selection activeCell="I43" sqref="I43"/>
    </sheetView>
  </sheetViews>
  <sheetFormatPr defaultRowHeight="12.75" x14ac:dyDescent="0.2"/>
  <cols>
    <col min="2" max="2" width="7.140625" style="185" customWidth="1"/>
    <col min="3" max="9" width="8.7109375" customWidth="1"/>
    <col min="10" max="10" width="14.5703125" style="115" customWidth="1"/>
  </cols>
  <sheetData>
    <row r="1" spans="1:10" x14ac:dyDescent="0.2">
      <c r="A1" s="293" t="s">
        <v>68</v>
      </c>
      <c r="B1" s="293"/>
      <c r="C1" s="294"/>
      <c r="D1" s="294"/>
      <c r="E1" s="294"/>
      <c r="F1" s="294"/>
      <c r="G1" s="294"/>
      <c r="H1" s="294"/>
      <c r="I1" s="294"/>
      <c r="J1" s="294"/>
    </row>
    <row r="2" spans="1:10" ht="15.75" customHeight="1" x14ac:dyDescent="0.2">
      <c r="A2" s="55" t="s">
        <v>53</v>
      </c>
      <c r="B2" s="54" t="s">
        <v>66</v>
      </c>
      <c r="C2" s="305" t="s">
        <v>2</v>
      </c>
      <c r="D2" s="305"/>
      <c r="E2" s="301" t="s">
        <v>3</v>
      </c>
      <c r="F2" s="301"/>
      <c r="G2" s="301" t="s">
        <v>4</v>
      </c>
      <c r="H2" s="301"/>
      <c r="I2" s="1"/>
      <c r="J2" s="108"/>
    </row>
    <row r="3" spans="1:10" s="10" customFormat="1" ht="23.25" customHeight="1" x14ac:dyDescent="0.2">
      <c r="A3" s="43" t="s">
        <v>0</v>
      </c>
      <c r="B3" s="131" t="s">
        <v>1</v>
      </c>
      <c r="C3" s="132" t="s">
        <v>14</v>
      </c>
      <c r="D3" s="132" t="s">
        <v>15</v>
      </c>
      <c r="E3" s="132" t="s">
        <v>14</v>
      </c>
      <c r="F3" s="132" t="s">
        <v>15</v>
      </c>
      <c r="G3" s="132" t="s">
        <v>14</v>
      </c>
      <c r="H3" s="132" t="s">
        <v>15</v>
      </c>
      <c r="I3" s="195" t="s">
        <v>5</v>
      </c>
      <c r="J3" s="136" t="s">
        <v>6</v>
      </c>
    </row>
    <row r="4" spans="1:10" x14ac:dyDescent="0.2">
      <c r="A4" s="150"/>
      <c r="B4" s="180"/>
      <c r="C4" s="152" t="s">
        <v>14</v>
      </c>
      <c r="D4" s="152" t="s">
        <v>15</v>
      </c>
      <c r="E4" s="152" t="s">
        <v>14</v>
      </c>
      <c r="F4" s="152" t="s">
        <v>15</v>
      </c>
      <c r="G4" s="152" t="s">
        <v>14</v>
      </c>
      <c r="H4" s="153" t="s">
        <v>15</v>
      </c>
      <c r="I4" s="20"/>
      <c r="J4" s="4"/>
    </row>
    <row r="5" spans="1:10" x14ac:dyDescent="0.2">
      <c r="A5" s="270" t="s">
        <v>7</v>
      </c>
      <c r="B5" s="180">
        <f>'November 2025'!B41+1</f>
        <v>44530</v>
      </c>
      <c r="C5" s="8"/>
      <c r="D5" s="9"/>
      <c r="E5" s="9"/>
      <c r="F5" s="17"/>
      <c r="G5" s="9"/>
      <c r="H5" s="17"/>
      <c r="I5" s="18">
        <f t="shared" ref="I5:I8" si="0">((F5-C5+(F5&lt;C5))-((E5-D5+(E5&lt;D5))-(H5-G5+(H5&lt;G5))))*24</f>
        <v>0</v>
      </c>
      <c r="J5" s="4"/>
    </row>
    <row r="6" spans="1:10" x14ac:dyDescent="0.2">
      <c r="A6" s="270" t="s">
        <v>8</v>
      </c>
      <c r="B6" s="180">
        <v>44531</v>
      </c>
      <c r="C6" s="8"/>
      <c r="D6" s="9"/>
      <c r="E6" s="9"/>
      <c r="F6" s="17"/>
      <c r="G6" s="9"/>
      <c r="H6" s="17"/>
      <c r="I6" s="18">
        <f t="shared" si="0"/>
        <v>0</v>
      </c>
      <c r="J6" s="4"/>
    </row>
    <row r="7" spans="1:10" x14ac:dyDescent="0.2">
      <c r="A7" s="270" t="s">
        <v>9</v>
      </c>
      <c r="B7" s="180">
        <v>44532</v>
      </c>
      <c r="C7" s="8"/>
      <c r="D7" s="9"/>
      <c r="E7" s="9"/>
      <c r="F7" s="17"/>
      <c r="G7" s="9"/>
      <c r="H7" s="17"/>
      <c r="I7" s="18">
        <f t="shared" si="0"/>
        <v>0</v>
      </c>
      <c r="J7" s="4"/>
    </row>
    <row r="8" spans="1:10" x14ac:dyDescent="0.2">
      <c r="A8" s="7" t="s">
        <v>10</v>
      </c>
      <c r="B8" s="180">
        <v>44533</v>
      </c>
      <c r="C8" s="8"/>
      <c r="D8" s="9"/>
      <c r="E8" s="9"/>
      <c r="F8" s="17"/>
      <c r="G8" s="9"/>
      <c r="H8" s="17"/>
      <c r="I8" s="18">
        <f t="shared" si="0"/>
        <v>0</v>
      </c>
      <c r="J8" s="4"/>
    </row>
    <row r="9" spans="1:10" x14ac:dyDescent="0.2">
      <c r="A9" s="7" t="s">
        <v>11</v>
      </c>
      <c r="B9" s="180">
        <v>44534</v>
      </c>
      <c r="C9" s="8"/>
      <c r="D9" s="9"/>
      <c r="E9" s="9"/>
      <c r="F9" s="17"/>
      <c r="G9" s="9"/>
      <c r="H9" s="17"/>
      <c r="I9" s="18">
        <f t="shared" ref="I9:I11" si="1">((F9-C9+(F9&lt;C9))-((E9-D9+(E9&lt;D9))-(H9-G9+(H9&lt;G9))))*24</f>
        <v>0</v>
      </c>
      <c r="J9" s="4"/>
    </row>
    <row r="10" spans="1:10" x14ac:dyDescent="0.2">
      <c r="A10" s="7" t="s">
        <v>12</v>
      </c>
      <c r="B10" s="180">
        <v>44535</v>
      </c>
      <c r="C10" s="8"/>
      <c r="D10" s="9"/>
      <c r="E10" s="9"/>
      <c r="F10" s="17"/>
      <c r="G10" s="9"/>
      <c r="H10" s="17"/>
      <c r="I10" s="18">
        <f t="shared" si="1"/>
        <v>0</v>
      </c>
      <c r="J10" s="4"/>
    </row>
    <row r="11" spans="1:10" ht="13.5" thickBot="1" x14ac:dyDescent="0.25">
      <c r="A11" s="146" t="s">
        <v>13</v>
      </c>
      <c r="B11" s="180">
        <v>44536</v>
      </c>
      <c r="C11" s="8"/>
      <c r="D11" s="9"/>
      <c r="E11" s="9"/>
      <c r="F11" s="17"/>
      <c r="G11" s="9"/>
      <c r="H11" s="17"/>
      <c r="I11" s="19">
        <f t="shared" si="1"/>
        <v>0</v>
      </c>
      <c r="J11" s="4"/>
    </row>
    <row r="12" spans="1:10" ht="13.5" customHeight="1" thickBot="1" x14ac:dyDescent="0.25">
      <c r="A12" s="318" t="s">
        <v>16</v>
      </c>
      <c r="B12" s="303"/>
      <c r="C12" s="303"/>
      <c r="D12" s="303"/>
      <c r="E12" s="303"/>
      <c r="F12" s="303"/>
      <c r="G12" s="303"/>
      <c r="H12" s="304"/>
      <c r="I12" s="22">
        <f>SUM(I5:I11)</f>
        <v>0</v>
      </c>
      <c r="J12" s="4"/>
    </row>
    <row r="13" spans="1:10" x14ac:dyDescent="0.2">
      <c r="A13" s="154"/>
      <c r="B13" s="181"/>
      <c r="C13" s="152" t="s">
        <v>14</v>
      </c>
      <c r="D13" s="152" t="s">
        <v>15</v>
      </c>
      <c r="E13" s="152" t="s">
        <v>14</v>
      </c>
      <c r="F13" s="152" t="s">
        <v>15</v>
      </c>
      <c r="G13" s="152" t="s">
        <v>14</v>
      </c>
      <c r="H13" s="153" t="s">
        <v>15</v>
      </c>
      <c r="I13" s="21"/>
      <c r="J13" s="4"/>
    </row>
    <row r="14" spans="1:10" x14ac:dyDescent="0.2">
      <c r="A14" s="7" t="s">
        <v>7</v>
      </c>
      <c r="B14" s="179">
        <f>B11+1</f>
        <v>44537</v>
      </c>
      <c r="C14" s="8"/>
      <c r="D14" s="9"/>
      <c r="E14" s="9"/>
      <c r="F14" s="17"/>
      <c r="G14" s="9"/>
      <c r="H14" s="17"/>
      <c r="I14" s="18">
        <f t="shared" ref="I14:I20" si="2">((F14-C14+(F14&lt;C14))-((E14-D14+(E14&lt;D14))-(H14-G14+(H14&lt;G14))))*24</f>
        <v>0</v>
      </c>
      <c r="J14" s="4"/>
    </row>
    <row r="15" spans="1:10" x14ac:dyDescent="0.2">
      <c r="A15" s="7" t="s">
        <v>8</v>
      </c>
      <c r="B15" s="179">
        <v>44538</v>
      </c>
      <c r="C15" s="8"/>
      <c r="D15" s="9"/>
      <c r="E15" s="9"/>
      <c r="F15" s="17"/>
      <c r="G15" s="9"/>
      <c r="H15" s="17"/>
      <c r="I15" s="18">
        <f t="shared" si="2"/>
        <v>0</v>
      </c>
      <c r="J15" s="4"/>
    </row>
    <row r="16" spans="1:10" x14ac:dyDescent="0.2">
      <c r="A16" s="7" t="s">
        <v>9</v>
      </c>
      <c r="B16" s="179">
        <v>44539</v>
      </c>
      <c r="C16" s="8"/>
      <c r="D16" s="9"/>
      <c r="E16" s="9"/>
      <c r="F16" s="17"/>
      <c r="G16" s="9"/>
      <c r="H16" s="17"/>
      <c r="I16" s="18">
        <f t="shared" si="2"/>
        <v>0</v>
      </c>
      <c r="J16" s="4"/>
    </row>
    <row r="17" spans="1:10" x14ac:dyDescent="0.2">
      <c r="A17" s="7" t="s">
        <v>10</v>
      </c>
      <c r="B17" s="179">
        <v>44540</v>
      </c>
      <c r="C17" s="8"/>
      <c r="D17" s="9"/>
      <c r="E17" s="9"/>
      <c r="F17" s="17"/>
      <c r="G17" s="9"/>
      <c r="H17" s="17"/>
      <c r="I17" s="18">
        <f t="shared" si="2"/>
        <v>0</v>
      </c>
      <c r="J17" s="4"/>
    </row>
    <row r="18" spans="1:10" x14ac:dyDescent="0.2">
      <c r="A18" s="7" t="s">
        <v>11</v>
      </c>
      <c r="B18" s="179">
        <v>44541</v>
      </c>
      <c r="C18" s="8"/>
      <c r="D18" s="9"/>
      <c r="E18" s="9"/>
      <c r="F18" s="17"/>
      <c r="G18" s="9"/>
      <c r="H18" s="17"/>
      <c r="I18" s="18">
        <f t="shared" si="2"/>
        <v>0</v>
      </c>
      <c r="J18" s="4"/>
    </row>
    <row r="19" spans="1:10" x14ac:dyDescent="0.2">
      <c r="A19" s="7" t="s">
        <v>12</v>
      </c>
      <c r="B19" s="179">
        <v>44542</v>
      </c>
      <c r="C19" s="8"/>
      <c r="D19" s="9"/>
      <c r="E19" s="9"/>
      <c r="F19" s="17"/>
      <c r="G19" s="9"/>
      <c r="H19" s="17"/>
      <c r="I19" s="18">
        <f t="shared" si="2"/>
        <v>0</v>
      </c>
      <c r="J19" s="4"/>
    </row>
    <row r="20" spans="1:10" ht="13.5" thickBot="1" x14ac:dyDescent="0.25">
      <c r="A20" s="146" t="s">
        <v>13</v>
      </c>
      <c r="B20" s="179">
        <v>44543</v>
      </c>
      <c r="C20" s="8"/>
      <c r="D20" s="9"/>
      <c r="E20" s="9"/>
      <c r="F20" s="17"/>
      <c r="G20" s="9"/>
      <c r="H20" s="17"/>
      <c r="I20" s="19">
        <f t="shared" si="2"/>
        <v>0</v>
      </c>
      <c r="J20" s="4"/>
    </row>
    <row r="21" spans="1:10" ht="13.5" thickBot="1" x14ac:dyDescent="0.25">
      <c r="A21" s="302" t="s">
        <v>16</v>
      </c>
      <c r="B21" s="303"/>
      <c r="C21" s="303"/>
      <c r="D21" s="303"/>
      <c r="E21" s="303"/>
      <c r="F21" s="303"/>
      <c r="G21" s="303"/>
      <c r="H21" s="304"/>
      <c r="I21" s="22">
        <f>SUM(I14:I20)</f>
        <v>0</v>
      </c>
      <c r="J21" s="4"/>
    </row>
    <row r="22" spans="1:10" x14ac:dyDescent="0.2">
      <c r="A22" s="154"/>
      <c r="B22" s="181"/>
      <c r="C22" s="152" t="s">
        <v>14</v>
      </c>
      <c r="D22" s="152" t="s">
        <v>15</v>
      </c>
      <c r="E22" s="152" t="s">
        <v>14</v>
      </c>
      <c r="F22" s="152" t="s">
        <v>15</v>
      </c>
      <c r="G22" s="152" t="s">
        <v>14</v>
      </c>
      <c r="H22" s="153" t="s">
        <v>15</v>
      </c>
      <c r="I22" s="20"/>
      <c r="J22" s="4"/>
    </row>
    <row r="23" spans="1:10" x14ac:dyDescent="0.2">
      <c r="A23" s="7" t="s">
        <v>7</v>
      </c>
      <c r="B23" s="179">
        <f>B20+1</f>
        <v>44544</v>
      </c>
      <c r="C23" s="8"/>
      <c r="D23" s="9"/>
      <c r="E23" s="9"/>
      <c r="F23" s="17"/>
      <c r="G23" s="9"/>
      <c r="H23" s="17"/>
      <c r="I23" s="18">
        <f t="shared" ref="I23:I29" si="3">((F23-C23+(F23&lt;C23))-((E23-D23+(E23&lt;D23))-(H23-G23+(H23&lt;G23))))*24</f>
        <v>0</v>
      </c>
      <c r="J23" s="4"/>
    </row>
    <row r="24" spans="1:10" x14ac:dyDescent="0.2">
      <c r="A24" s="7" t="s">
        <v>8</v>
      </c>
      <c r="B24" s="179">
        <v>44545</v>
      </c>
      <c r="C24" s="8"/>
      <c r="D24" s="9"/>
      <c r="E24" s="9"/>
      <c r="F24" s="17"/>
      <c r="G24" s="9"/>
      <c r="H24" s="17"/>
      <c r="I24" s="18">
        <f t="shared" si="3"/>
        <v>0</v>
      </c>
      <c r="J24" s="4"/>
    </row>
    <row r="25" spans="1:10" x14ac:dyDescent="0.2">
      <c r="A25" s="7" t="s">
        <v>9</v>
      </c>
      <c r="B25" s="179">
        <v>44546</v>
      </c>
      <c r="C25" s="8"/>
      <c r="D25" s="9"/>
      <c r="E25" s="9"/>
      <c r="F25" s="17"/>
      <c r="G25" s="9"/>
      <c r="H25" s="17"/>
      <c r="I25" s="18">
        <f t="shared" si="3"/>
        <v>0</v>
      </c>
      <c r="J25" s="4"/>
    </row>
    <row r="26" spans="1:10" x14ac:dyDescent="0.2">
      <c r="A26" s="7" t="s">
        <v>10</v>
      </c>
      <c r="B26" s="179">
        <v>44547</v>
      </c>
      <c r="C26" s="8"/>
      <c r="D26" s="9"/>
      <c r="E26" s="9"/>
      <c r="F26" s="17"/>
      <c r="G26" s="9"/>
      <c r="H26" s="17"/>
      <c r="I26" s="18">
        <f t="shared" si="3"/>
        <v>0</v>
      </c>
      <c r="J26" s="4"/>
    </row>
    <row r="27" spans="1:10" x14ac:dyDescent="0.2">
      <c r="A27" s="7" t="s">
        <v>11</v>
      </c>
      <c r="B27" s="179">
        <v>44548</v>
      </c>
      <c r="C27" s="8"/>
      <c r="D27" s="9"/>
      <c r="E27" s="9"/>
      <c r="F27" s="17"/>
      <c r="G27" s="9"/>
      <c r="H27" s="17"/>
      <c r="I27" s="18">
        <f t="shared" si="3"/>
        <v>0</v>
      </c>
      <c r="J27" s="4" t="s">
        <v>64</v>
      </c>
    </row>
    <row r="28" spans="1:10" x14ac:dyDescent="0.2">
      <c r="A28" s="7" t="s">
        <v>12</v>
      </c>
      <c r="B28" s="179">
        <v>44549</v>
      </c>
      <c r="C28" s="8"/>
      <c r="D28" s="9"/>
      <c r="E28" s="9"/>
      <c r="F28" s="17"/>
      <c r="G28" s="9"/>
      <c r="H28" s="17"/>
      <c r="I28" s="18">
        <f t="shared" si="3"/>
        <v>0</v>
      </c>
      <c r="J28" s="4"/>
    </row>
    <row r="29" spans="1:10" ht="13.5" thickBot="1" x14ac:dyDescent="0.25">
      <c r="A29" s="146" t="s">
        <v>13</v>
      </c>
      <c r="B29" s="179">
        <v>44550</v>
      </c>
      <c r="C29" s="8"/>
      <c r="D29" s="9"/>
      <c r="E29" s="9"/>
      <c r="F29" s="17"/>
      <c r="G29" s="9"/>
      <c r="H29" s="17"/>
      <c r="I29" s="19">
        <f t="shared" si="3"/>
        <v>0</v>
      </c>
      <c r="J29" s="4"/>
    </row>
    <row r="30" spans="1:10" ht="13.5" thickBot="1" x14ac:dyDescent="0.25">
      <c r="A30" s="302" t="s">
        <v>16</v>
      </c>
      <c r="B30" s="303"/>
      <c r="C30" s="303"/>
      <c r="D30" s="303"/>
      <c r="E30" s="303"/>
      <c r="F30" s="303"/>
      <c r="G30" s="303"/>
      <c r="H30" s="304"/>
      <c r="I30" s="22">
        <f>SUM(I23:I29)</f>
        <v>0</v>
      </c>
      <c r="J30" s="4"/>
    </row>
    <row r="31" spans="1:10" x14ac:dyDescent="0.2">
      <c r="A31" s="154"/>
      <c r="B31" s="181"/>
      <c r="C31" s="152" t="s">
        <v>14</v>
      </c>
      <c r="D31" s="152" t="s">
        <v>15</v>
      </c>
      <c r="E31" s="152" t="s">
        <v>14</v>
      </c>
      <c r="F31" s="152" t="s">
        <v>15</v>
      </c>
      <c r="G31" s="152" t="s">
        <v>14</v>
      </c>
      <c r="H31" s="153" t="s">
        <v>15</v>
      </c>
      <c r="I31" s="20"/>
      <c r="J31" s="4"/>
    </row>
    <row r="32" spans="1:10" x14ac:dyDescent="0.2">
      <c r="A32" s="7" t="s">
        <v>7</v>
      </c>
      <c r="B32" s="179">
        <f>B29+1</f>
        <v>44551</v>
      </c>
      <c r="C32" s="8"/>
      <c r="D32" s="9"/>
      <c r="E32" s="9"/>
      <c r="F32" s="17"/>
      <c r="G32" s="9"/>
      <c r="H32" s="17"/>
      <c r="I32" s="18">
        <f>((F32-C32+(F32&lt;C32))-((E32-D32+(E32&lt;D32))-(H32-G32+(H32&lt;G32))))*24</f>
        <v>0</v>
      </c>
      <c r="J32" s="4" t="s">
        <v>67</v>
      </c>
    </row>
    <row r="33" spans="1:10" x14ac:dyDescent="0.2">
      <c r="A33" s="7" t="s">
        <v>8</v>
      </c>
      <c r="B33" s="179">
        <v>44552</v>
      </c>
      <c r="C33" s="8"/>
      <c r="D33" s="9"/>
      <c r="E33" s="9"/>
      <c r="F33" s="17"/>
      <c r="G33" s="9"/>
      <c r="H33" s="17"/>
      <c r="I33" s="18">
        <f t="shared" ref="I33:I38" si="4">((F33-C33+(F33&lt;C33))-((E33-D33+(E33&lt;D33))-(H33-G33+(H33&lt;G33))))*24</f>
        <v>0</v>
      </c>
      <c r="J33" s="4" t="s">
        <v>56</v>
      </c>
    </row>
    <row r="34" spans="1:10" x14ac:dyDescent="0.2">
      <c r="A34" s="7" t="s">
        <v>9</v>
      </c>
      <c r="B34" s="179">
        <v>44553</v>
      </c>
      <c r="C34" s="8"/>
      <c r="D34" s="9"/>
      <c r="E34" s="9"/>
      <c r="F34" s="17"/>
      <c r="G34" s="9"/>
      <c r="H34" s="17"/>
      <c r="I34" s="18"/>
      <c r="J34" s="4" t="s">
        <v>35</v>
      </c>
    </row>
    <row r="35" spans="1:10" x14ac:dyDescent="0.2">
      <c r="A35" s="7" t="s">
        <v>10</v>
      </c>
      <c r="B35" s="179">
        <v>44554</v>
      </c>
      <c r="C35" s="8"/>
      <c r="D35" s="9"/>
      <c r="E35" s="9"/>
      <c r="F35" s="17"/>
      <c r="G35" s="9"/>
      <c r="H35" s="17"/>
      <c r="I35" s="18"/>
      <c r="J35" s="4" t="s">
        <v>35</v>
      </c>
    </row>
    <row r="36" spans="1:10" x14ac:dyDescent="0.2">
      <c r="A36" s="7" t="s">
        <v>11</v>
      </c>
      <c r="B36" s="179">
        <v>44555</v>
      </c>
      <c r="C36" s="8"/>
      <c r="D36" s="9"/>
      <c r="E36" s="9"/>
      <c r="F36" s="17"/>
      <c r="G36" s="9"/>
      <c r="H36" s="17"/>
      <c r="I36" s="18"/>
      <c r="J36" s="4" t="s">
        <v>35</v>
      </c>
    </row>
    <row r="37" spans="1:10" x14ac:dyDescent="0.2">
      <c r="A37" s="7" t="s">
        <v>12</v>
      </c>
      <c r="B37" s="179">
        <v>44556</v>
      </c>
      <c r="C37" s="8"/>
      <c r="D37" s="9"/>
      <c r="E37" s="9"/>
      <c r="F37" s="17"/>
      <c r="G37" s="9"/>
      <c r="H37" s="17"/>
      <c r="I37" s="18">
        <f t="shared" si="4"/>
        <v>0</v>
      </c>
      <c r="J37" s="4"/>
    </row>
    <row r="38" spans="1:10" ht="13.5" thickBot="1" x14ac:dyDescent="0.25">
      <c r="A38" s="146" t="s">
        <v>13</v>
      </c>
      <c r="B38" s="179">
        <v>44557</v>
      </c>
      <c r="C38" s="8"/>
      <c r="D38" s="9"/>
      <c r="E38" s="9"/>
      <c r="F38" s="17"/>
      <c r="G38" s="9"/>
      <c r="H38" s="17"/>
      <c r="I38" s="19">
        <f t="shared" si="4"/>
        <v>0</v>
      </c>
      <c r="J38" s="4"/>
    </row>
    <row r="39" spans="1:10" ht="13.5" thickBot="1" x14ac:dyDescent="0.25">
      <c r="A39" s="318" t="s">
        <v>16</v>
      </c>
      <c r="B39" s="319"/>
      <c r="C39" s="319"/>
      <c r="D39" s="319"/>
      <c r="E39" s="319"/>
      <c r="F39" s="319"/>
      <c r="G39" s="319"/>
      <c r="H39" s="320"/>
      <c r="I39" s="22">
        <f>SUM(I32:I38)</f>
        <v>0</v>
      </c>
      <c r="J39" s="109"/>
    </row>
    <row r="40" spans="1:10" x14ac:dyDescent="0.2">
      <c r="A40" s="7" t="s">
        <v>7</v>
      </c>
      <c r="B40" s="196">
        <f>B38+1</f>
        <v>44558</v>
      </c>
      <c r="C40" s="8"/>
      <c r="D40" s="9"/>
      <c r="E40" s="9"/>
      <c r="F40" s="17"/>
      <c r="G40" s="9"/>
      <c r="H40" s="17"/>
      <c r="I40" s="159">
        <f t="shared" ref="I40:I42" si="5">((F40-C40+(F40&lt;C40))-((E40-D40+(E40&lt;D40))-(H40-G40+(H40&lt;G40))))*24</f>
        <v>0</v>
      </c>
      <c r="J40" s="157" t="s">
        <v>56</v>
      </c>
    </row>
    <row r="41" spans="1:10" x14ac:dyDescent="0.2">
      <c r="A41" s="7" t="s">
        <v>8</v>
      </c>
      <c r="B41" s="192">
        <v>44559</v>
      </c>
      <c r="C41" s="8"/>
      <c r="D41" s="9"/>
      <c r="E41" s="9"/>
      <c r="F41" s="17"/>
      <c r="G41" s="9"/>
      <c r="H41" s="17"/>
      <c r="I41" s="159">
        <f t="shared" si="5"/>
        <v>0</v>
      </c>
      <c r="J41" s="157" t="s">
        <v>56</v>
      </c>
    </row>
    <row r="42" spans="1:10" ht="13.5" thickBot="1" x14ac:dyDescent="0.25">
      <c r="A42" s="7" t="s">
        <v>9</v>
      </c>
      <c r="B42" s="192">
        <v>44560</v>
      </c>
      <c r="C42" s="8"/>
      <c r="D42" s="9"/>
      <c r="E42" s="9"/>
      <c r="F42" s="17"/>
      <c r="G42" s="9"/>
      <c r="H42" s="17"/>
      <c r="I42" s="159">
        <f t="shared" si="5"/>
        <v>0</v>
      </c>
      <c r="J42" s="157" t="s">
        <v>56</v>
      </c>
    </row>
    <row r="43" spans="1:10" ht="13.5" thickBot="1" x14ac:dyDescent="0.25">
      <c r="A43" s="302" t="s">
        <v>16</v>
      </c>
      <c r="B43" s="303"/>
      <c r="C43" s="316"/>
      <c r="D43" s="316"/>
      <c r="E43" s="316"/>
      <c r="F43" s="316"/>
      <c r="G43" s="316"/>
      <c r="H43" s="317"/>
      <c r="I43" s="22">
        <f>SUM(I40:I42)</f>
        <v>0</v>
      </c>
      <c r="J43" s="157"/>
    </row>
    <row r="44" spans="1:10" ht="13.5" thickBot="1" x14ac:dyDescent="0.25">
      <c r="A44" s="282"/>
      <c r="B44" s="283"/>
      <c r="C44" s="284"/>
      <c r="D44" s="284"/>
      <c r="E44" s="284"/>
      <c r="F44" s="284"/>
      <c r="G44" s="284"/>
      <c r="H44" s="285" t="s">
        <v>34</v>
      </c>
      <c r="I44" s="286">
        <f>I12+I21+I30+I39+I43</f>
        <v>0</v>
      </c>
      <c r="J44" s="110"/>
    </row>
    <row r="45" spans="1:10" ht="17.25" customHeight="1" thickBot="1" x14ac:dyDescent="0.25">
      <c r="A45" s="139"/>
      <c r="B45" s="182"/>
      <c r="C45" s="140"/>
      <c r="D45" s="141" t="s">
        <v>33</v>
      </c>
      <c r="E45" s="142"/>
      <c r="F45" s="143"/>
      <c r="G45" s="143"/>
      <c r="H45" s="143"/>
      <c r="I45" s="144"/>
      <c r="J45" s="274">
        <f>E45*I44</f>
        <v>0</v>
      </c>
    </row>
    <row r="46" spans="1:10" ht="12.75" customHeight="1" x14ac:dyDescent="0.2">
      <c r="A46" s="78"/>
      <c r="B46" s="165" t="s">
        <v>61</v>
      </c>
      <c r="C46" s="117">
        <f>'November 2025'!C45</f>
        <v>0</v>
      </c>
      <c r="D46" s="117"/>
      <c r="E46" s="117"/>
      <c r="F46" s="118"/>
      <c r="G46" s="298" t="s">
        <v>18</v>
      </c>
      <c r="H46" s="299"/>
      <c r="I46" s="299"/>
      <c r="J46" s="300"/>
    </row>
    <row r="47" spans="1:10" x14ac:dyDescent="0.2">
      <c r="A47" s="106"/>
      <c r="B47" s="169"/>
      <c r="C47" s="119"/>
      <c r="D47" s="119"/>
      <c r="E47" s="119"/>
      <c r="F47" s="120"/>
      <c r="G47" s="299"/>
      <c r="H47" s="299"/>
      <c r="I47" s="299"/>
      <c r="J47" s="300"/>
    </row>
    <row r="48" spans="1:10" ht="12.75" customHeight="1" x14ac:dyDescent="0.2">
      <c r="A48" s="107"/>
      <c r="B48" s="169" t="s">
        <v>59</v>
      </c>
      <c r="C48" s="172"/>
      <c r="D48" s="172"/>
      <c r="E48" s="172"/>
      <c r="F48" s="173"/>
      <c r="G48" s="298"/>
      <c r="H48" s="299"/>
      <c r="I48" s="299"/>
      <c r="J48" s="300"/>
    </row>
    <row r="49" spans="1:10" x14ac:dyDescent="0.2">
      <c r="A49" s="79"/>
      <c r="B49" s="166" t="s">
        <v>36</v>
      </c>
      <c r="C49" s="123">
        <f>'November 2025'!C48</f>
        <v>0</v>
      </c>
      <c r="D49" s="123"/>
      <c r="E49" s="123"/>
      <c r="F49" s="124"/>
      <c r="G49" s="50"/>
      <c r="H49" s="49"/>
      <c r="I49" s="49"/>
      <c r="J49" s="111"/>
    </row>
    <row r="50" spans="1:10" x14ac:dyDescent="0.2">
      <c r="A50" s="80" t="s">
        <v>38</v>
      </c>
      <c r="B50" s="167" t="s">
        <v>37</v>
      </c>
      <c r="C50" s="125">
        <f>'November 2025'!C49</f>
        <v>0</v>
      </c>
      <c r="D50" s="126" t="s">
        <v>54</v>
      </c>
      <c r="E50" s="119">
        <f>'November 2025'!E49</f>
        <v>0</v>
      </c>
      <c r="F50" s="120"/>
      <c r="G50" s="40"/>
      <c r="H50" s="13"/>
      <c r="I50" s="46"/>
      <c r="J50" s="112"/>
    </row>
    <row r="51" spans="1:10" x14ac:dyDescent="0.2">
      <c r="A51" s="79"/>
      <c r="B51" s="168" t="s">
        <v>30</v>
      </c>
      <c r="C51" s="119">
        <f>'November 2025'!C50</f>
        <v>0</v>
      </c>
      <c r="D51" s="119"/>
      <c r="E51" s="119"/>
      <c r="F51" s="120"/>
      <c r="G51" s="27" t="s">
        <v>31</v>
      </c>
      <c r="H51" s="25"/>
      <c r="I51" s="28"/>
      <c r="J51" s="113" t="s">
        <v>1</v>
      </c>
    </row>
    <row r="52" spans="1:10" x14ac:dyDescent="0.2">
      <c r="A52" s="81"/>
      <c r="B52" s="168" t="s">
        <v>39</v>
      </c>
      <c r="C52" s="119">
        <f>'November 2025'!C51</f>
        <v>0</v>
      </c>
      <c r="D52" s="119"/>
      <c r="E52" s="119"/>
      <c r="F52" s="120"/>
      <c r="G52" s="27"/>
      <c r="H52" s="25"/>
      <c r="I52" s="28"/>
      <c r="J52" s="113"/>
    </row>
    <row r="53" spans="1:10" x14ac:dyDescent="0.2">
      <c r="A53" s="29" t="s">
        <v>45</v>
      </c>
      <c r="B53" s="183"/>
      <c r="C53" s="25"/>
      <c r="D53" s="30">
        <v>44530</v>
      </c>
      <c r="E53" s="31" t="s">
        <v>27</v>
      </c>
      <c r="F53" s="48">
        <v>44560</v>
      </c>
      <c r="G53" s="40"/>
      <c r="H53" s="13"/>
      <c r="I53" s="46"/>
      <c r="J53" s="112"/>
    </row>
    <row r="54" spans="1:10" x14ac:dyDescent="0.2">
      <c r="A54" s="32" t="s">
        <v>28</v>
      </c>
      <c r="B54" s="184"/>
      <c r="C54" s="34"/>
      <c r="D54" s="35">
        <f>'November 2025'!D53</f>
        <v>0</v>
      </c>
      <c r="E54" s="36" t="s">
        <v>29</v>
      </c>
      <c r="F54" s="53">
        <f>'November 2025'!F53</f>
        <v>0</v>
      </c>
      <c r="G54" s="41" t="s">
        <v>32</v>
      </c>
      <c r="H54" s="34"/>
      <c r="I54" s="38"/>
      <c r="J54" s="114" t="s">
        <v>1</v>
      </c>
    </row>
  </sheetData>
  <protectedRanges>
    <protectedRange sqref="A46 A53:J54 J35:J44 J28:J33 A49:A52 C46:J52 A12:H13 A5:B11 A21:H22 A14:B20 A30:H31 A23:B29 A39:H39 A32:B38 A43:H45 A40:B42 A2:H4 J2:J26" name="Range1"/>
    <protectedRange sqref="A47:A48" name="Range1_3"/>
    <protectedRange sqref="J34 J27" name="Range1_1"/>
    <protectedRange sqref="B46:B52" name="Range1_2"/>
    <protectedRange sqref="C5:H11" name="Range1_4_4"/>
    <protectedRange sqref="C14:H14" name="Range1_4_4_1"/>
    <protectedRange sqref="C15:H20" name="Range1_4_4_2"/>
    <protectedRange sqref="C23:H29" name="Range1_4_4_3"/>
    <protectedRange sqref="C32:H38" name="Range1_4_4_4"/>
    <protectedRange sqref="C40:H42" name="Range1_4_4_5"/>
  </protectedRanges>
  <mergeCells count="10">
    <mergeCell ref="A1:J1"/>
    <mergeCell ref="G46:J48"/>
    <mergeCell ref="A12:H12"/>
    <mergeCell ref="A21:H21"/>
    <mergeCell ref="A30:H30"/>
    <mergeCell ref="C2:D2"/>
    <mergeCell ref="E2:F2"/>
    <mergeCell ref="G2:H2"/>
    <mergeCell ref="A39:H39"/>
    <mergeCell ref="A43:H43"/>
  </mergeCells>
  <phoneticPr fontId="3" type="noConversion"/>
  <printOptions horizontalCentered="1" verticalCentered="1"/>
  <pageMargins left="0.5" right="0.5" top="0.25" bottom="0.25" header="0" footer="0"/>
  <pageSetup orientation="portrait" r:id="rId1"/>
  <headerFooter alignWithMargins="0"/>
  <ignoredErrors>
    <ignoredError sqref="I3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/>
  <dimension ref="A1:J55"/>
  <sheetViews>
    <sheetView topLeftCell="A13" zoomScale="110" zoomScaleNormal="110" workbookViewId="0">
      <selection activeCell="I44" sqref="I44"/>
    </sheetView>
  </sheetViews>
  <sheetFormatPr defaultRowHeight="12.75" x14ac:dyDescent="0.2"/>
  <cols>
    <col min="2" max="2" width="7.140625" style="185" customWidth="1"/>
    <col min="3" max="9" width="8.7109375" customWidth="1"/>
    <col min="10" max="10" width="15.28515625" style="2" customWidth="1"/>
  </cols>
  <sheetData>
    <row r="1" spans="1:10" x14ac:dyDescent="0.2">
      <c r="A1" s="293" t="s">
        <v>68</v>
      </c>
      <c r="B1" s="293"/>
      <c r="C1" s="294"/>
      <c r="D1" s="294"/>
      <c r="E1" s="294"/>
      <c r="F1" s="294"/>
      <c r="G1" s="294"/>
      <c r="H1" s="294"/>
      <c r="I1" s="294"/>
      <c r="J1" s="294"/>
    </row>
    <row r="2" spans="1:10" ht="15.75" customHeight="1" x14ac:dyDescent="0.2">
      <c r="A2" s="6" t="s">
        <v>17</v>
      </c>
      <c r="B2" s="12">
        <v>2026</v>
      </c>
      <c r="C2" s="305" t="s">
        <v>2</v>
      </c>
      <c r="D2" s="305"/>
      <c r="E2" s="301" t="s">
        <v>3</v>
      </c>
      <c r="F2" s="301"/>
      <c r="G2" s="301" t="s">
        <v>4</v>
      </c>
      <c r="H2" s="301"/>
      <c r="I2" s="1"/>
      <c r="J2" s="3"/>
    </row>
    <row r="3" spans="1:10" s="10" customFormat="1" ht="23.25" customHeight="1" x14ac:dyDescent="0.2">
      <c r="A3" s="43" t="s">
        <v>0</v>
      </c>
      <c r="B3" s="131" t="s">
        <v>58</v>
      </c>
      <c r="C3" s="132" t="s">
        <v>14</v>
      </c>
      <c r="D3" s="132" t="s">
        <v>15</v>
      </c>
      <c r="E3" s="132" t="s">
        <v>14</v>
      </c>
      <c r="F3" s="132" t="s">
        <v>15</v>
      </c>
      <c r="G3" s="133" t="s">
        <v>14</v>
      </c>
      <c r="H3" s="133" t="s">
        <v>15</v>
      </c>
      <c r="I3" s="129" t="s">
        <v>5</v>
      </c>
      <c r="J3" s="136" t="s">
        <v>6</v>
      </c>
    </row>
    <row r="4" spans="1:10" x14ac:dyDescent="0.2">
      <c r="A4" s="150"/>
      <c r="B4" s="180"/>
      <c r="C4" s="152" t="s">
        <v>14</v>
      </c>
      <c r="D4" s="152" t="s">
        <v>15</v>
      </c>
      <c r="E4" s="152" t="s">
        <v>14</v>
      </c>
      <c r="F4" s="152" t="s">
        <v>15</v>
      </c>
      <c r="G4" s="152" t="s">
        <v>14</v>
      </c>
      <c r="H4" s="153" t="s">
        <v>15</v>
      </c>
      <c r="I4" s="20"/>
      <c r="J4" s="4"/>
    </row>
    <row r="5" spans="1:10" ht="13.5" customHeight="1" x14ac:dyDescent="0.2">
      <c r="A5" s="7" t="s">
        <v>10</v>
      </c>
      <c r="B5" s="178">
        <v>44561</v>
      </c>
      <c r="C5" s="8"/>
      <c r="D5" s="9"/>
      <c r="E5" s="9"/>
      <c r="F5" s="17"/>
      <c r="G5" s="9"/>
      <c r="H5" s="17"/>
      <c r="I5" s="18"/>
      <c r="J5" s="4" t="s">
        <v>35</v>
      </c>
    </row>
    <row r="6" spans="1:10" x14ac:dyDescent="0.2">
      <c r="A6" s="7" t="s">
        <v>11</v>
      </c>
      <c r="B6" s="179">
        <v>44562</v>
      </c>
      <c r="C6" s="8"/>
      <c r="D6" s="9"/>
      <c r="E6" s="9"/>
      <c r="F6" s="17"/>
      <c r="G6" s="9"/>
      <c r="H6" s="17"/>
      <c r="I6" s="18">
        <f t="shared" ref="I6:I8" si="0">((F6-C6+(F6&lt;C6))-((E6-D6+(E6&lt;D6))-(H6-G6+(H6&lt;G6))))*24</f>
        <v>0</v>
      </c>
      <c r="J6" s="4" t="s">
        <v>55</v>
      </c>
    </row>
    <row r="7" spans="1:10" x14ac:dyDescent="0.2">
      <c r="A7" s="7" t="s">
        <v>12</v>
      </c>
      <c r="B7" s="179">
        <v>44563</v>
      </c>
      <c r="C7" s="8"/>
      <c r="D7" s="9"/>
      <c r="E7" s="9"/>
      <c r="F7" s="17"/>
      <c r="G7" s="9"/>
      <c r="H7" s="17"/>
      <c r="I7" s="18">
        <f t="shared" si="0"/>
        <v>0</v>
      </c>
      <c r="J7" s="4"/>
    </row>
    <row r="8" spans="1:10" ht="13.5" thickBot="1" x14ac:dyDescent="0.25">
      <c r="A8" s="146" t="s">
        <v>13</v>
      </c>
      <c r="B8" s="179">
        <v>44564</v>
      </c>
      <c r="C8" s="8"/>
      <c r="D8" s="9"/>
      <c r="E8" s="9"/>
      <c r="F8" s="17"/>
      <c r="G8" s="9"/>
      <c r="H8" s="17"/>
      <c r="I8" s="19">
        <f t="shared" si="0"/>
        <v>0</v>
      </c>
      <c r="J8" s="4"/>
    </row>
    <row r="9" spans="1:10" ht="13.5" customHeight="1" thickBot="1" x14ac:dyDescent="0.25">
      <c r="A9" s="302" t="s">
        <v>16</v>
      </c>
      <c r="B9" s="303"/>
      <c r="C9" s="303"/>
      <c r="D9" s="303"/>
      <c r="E9" s="303"/>
      <c r="F9" s="303"/>
      <c r="G9" s="303"/>
      <c r="H9" s="304"/>
      <c r="I9" s="22">
        <f>SUM(I5:I8)</f>
        <v>0</v>
      </c>
      <c r="J9" s="4"/>
    </row>
    <row r="10" spans="1:10" x14ac:dyDescent="0.2">
      <c r="A10" s="154"/>
      <c r="B10" s="181"/>
      <c r="C10" s="152" t="s">
        <v>14</v>
      </c>
      <c r="D10" s="152" t="s">
        <v>15</v>
      </c>
      <c r="E10" s="152" t="s">
        <v>14</v>
      </c>
      <c r="F10" s="152" t="s">
        <v>15</v>
      </c>
      <c r="G10" s="152" t="s">
        <v>14</v>
      </c>
      <c r="H10" s="153" t="s">
        <v>15</v>
      </c>
      <c r="I10" s="21"/>
      <c r="J10" s="4"/>
    </row>
    <row r="11" spans="1:10" x14ac:dyDescent="0.2">
      <c r="A11" s="7" t="s">
        <v>7</v>
      </c>
      <c r="B11" s="179">
        <f>B8+1</f>
        <v>44565</v>
      </c>
      <c r="C11" s="8"/>
      <c r="D11" s="9"/>
      <c r="E11" s="9"/>
      <c r="F11" s="17"/>
      <c r="G11" s="9"/>
      <c r="H11" s="17"/>
      <c r="I11" s="18">
        <f t="shared" ref="I11:I17" si="1">((F11-C11+(F11&lt;C11))-((E11-D11+(E11&lt;D11))-(H11-G11+(H11&lt;G11))))*24</f>
        <v>0</v>
      </c>
      <c r="J11" s="4"/>
    </row>
    <row r="12" spans="1:10" x14ac:dyDescent="0.2">
      <c r="A12" s="7" t="s">
        <v>8</v>
      </c>
      <c r="B12" s="179">
        <v>44566</v>
      </c>
      <c r="C12" s="8"/>
      <c r="D12" s="9"/>
      <c r="E12" s="9"/>
      <c r="F12" s="17"/>
      <c r="G12" s="9"/>
      <c r="H12" s="17"/>
      <c r="I12" s="18">
        <f t="shared" si="1"/>
        <v>0</v>
      </c>
      <c r="J12" s="4"/>
    </row>
    <row r="13" spans="1:10" x14ac:dyDescent="0.2">
      <c r="A13" s="7" t="s">
        <v>9</v>
      </c>
      <c r="B13" s="179">
        <v>44567</v>
      </c>
      <c r="C13" s="8"/>
      <c r="D13" s="9"/>
      <c r="E13" s="9"/>
      <c r="F13" s="17"/>
      <c r="G13" s="9"/>
      <c r="H13" s="17"/>
      <c r="I13" s="18">
        <f t="shared" si="1"/>
        <v>0</v>
      </c>
      <c r="J13" s="4"/>
    </row>
    <row r="14" spans="1:10" x14ac:dyDescent="0.2">
      <c r="A14" s="7" t="s">
        <v>10</v>
      </c>
      <c r="B14" s="179">
        <v>44568</v>
      </c>
      <c r="C14" s="8"/>
      <c r="D14" s="9"/>
      <c r="E14" s="9"/>
      <c r="F14" s="17"/>
      <c r="G14" s="9"/>
      <c r="H14" s="17"/>
      <c r="I14" s="18">
        <f t="shared" si="1"/>
        <v>0</v>
      </c>
      <c r="J14" s="4"/>
    </row>
    <row r="15" spans="1:10" x14ac:dyDescent="0.2">
      <c r="A15" s="7" t="s">
        <v>11</v>
      </c>
      <c r="B15" s="179">
        <v>44569</v>
      </c>
      <c r="C15" s="8"/>
      <c r="D15" s="9"/>
      <c r="E15" s="9"/>
      <c r="F15" s="17"/>
      <c r="G15" s="9"/>
      <c r="H15" s="17"/>
      <c r="I15" s="18">
        <f t="shared" si="1"/>
        <v>0</v>
      </c>
      <c r="J15" s="4"/>
    </row>
    <row r="16" spans="1:10" x14ac:dyDescent="0.2">
      <c r="A16" s="7" t="s">
        <v>12</v>
      </c>
      <c r="B16" s="179">
        <v>44570</v>
      </c>
      <c r="C16" s="8"/>
      <c r="D16" s="9"/>
      <c r="E16" s="9"/>
      <c r="F16" s="17"/>
      <c r="G16" s="9"/>
      <c r="H16" s="17"/>
      <c r="I16" s="18">
        <f t="shared" si="1"/>
        <v>0</v>
      </c>
      <c r="J16" s="4"/>
    </row>
    <row r="17" spans="1:10" ht="13.5" thickBot="1" x14ac:dyDescent="0.25">
      <c r="A17" s="146" t="s">
        <v>13</v>
      </c>
      <c r="B17" s="179">
        <v>44571</v>
      </c>
      <c r="C17" s="8"/>
      <c r="D17" s="9"/>
      <c r="E17" s="9"/>
      <c r="F17" s="17"/>
      <c r="G17" s="9"/>
      <c r="H17" s="17"/>
      <c r="I17" s="19">
        <f t="shared" si="1"/>
        <v>0</v>
      </c>
      <c r="J17" s="4"/>
    </row>
    <row r="18" spans="1:10" ht="13.5" thickBot="1" x14ac:dyDescent="0.25">
      <c r="A18" s="302" t="s">
        <v>16</v>
      </c>
      <c r="B18" s="303"/>
      <c r="C18" s="303"/>
      <c r="D18" s="303"/>
      <c r="E18" s="303"/>
      <c r="F18" s="303"/>
      <c r="G18" s="303"/>
      <c r="H18" s="304"/>
      <c r="I18" s="22">
        <f>SUM(I11:I17)</f>
        <v>0</v>
      </c>
      <c r="J18" s="4"/>
    </row>
    <row r="19" spans="1:10" x14ac:dyDescent="0.2">
      <c r="A19" s="154"/>
      <c r="B19" s="181"/>
      <c r="C19" s="152" t="s">
        <v>14</v>
      </c>
      <c r="D19" s="152" t="s">
        <v>15</v>
      </c>
      <c r="E19" s="152" t="s">
        <v>14</v>
      </c>
      <c r="F19" s="152" t="s">
        <v>15</v>
      </c>
      <c r="G19" s="152" t="s">
        <v>14</v>
      </c>
      <c r="H19" s="153" t="s">
        <v>15</v>
      </c>
      <c r="I19" s="20"/>
      <c r="J19" s="4"/>
    </row>
    <row r="20" spans="1:10" x14ac:dyDescent="0.2">
      <c r="A20" s="7" t="s">
        <v>7</v>
      </c>
      <c r="B20" s="179">
        <f>B17+1</f>
        <v>44572</v>
      </c>
      <c r="C20" s="8"/>
      <c r="D20" s="9"/>
      <c r="E20" s="9"/>
      <c r="F20" s="17"/>
      <c r="G20" s="9"/>
      <c r="H20" s="17"/>
      <c r="I20" s="18">
        <f t="shared" ref="I20:I26" si="2">((F20-C20+(F20&lt;C20))-((E20-D20+(E20&lt;D20))-(H20-G20+(H20&lt;G20))))*24</f>
        <v>0</v>
      </c>
      <c r="J20" s="4"/>
    </row>
    <row r="21" spans="1:10" x14ac:dyDescent="0.2">
      <c r="A21" s="7" t="s">
        <v>8</v>
      </c>
      <c r="B21" s="179">
        <v>44573</v>
      </c>
      <c r="C21" s="8"/>
      <c r="D21" s="9"/>
      <c r="E21" s="9"/>
      <c r="F21" s="17"/>
      <c r="G21" s="9"/>
      <c r="H21" s="17"/>
      <c r="I21" s="18">
        <f t="shared" si="2"/>
        <v>0</v>
      </c>
      <c r="J21" s="4"/>
    </row>
    <row r="22" spans="1:10" x14ac:dyDescent="0.2">
      <c r="A22" s="7" t="s">
        <v>9</v>
      </c>
      <c r="B22" s="179">
        <v>44574</v>
      </c>
      <c r="C22" s="8"/>
      <c r="D22" s="9"/>
      <c r="E22" s="9"/>
      <c r="F22" s="17"/>
      <c r="G22" s="9"/>
      <c r="H22" s="17"/>
      <c r="I22" s="18">
        <f t="shared" si="2"/>
        <v>0</v>
      </c>
      <c r="J22" s="4"/>
    </row>
    <row r="23" spans="1:10" x14ac:dyDescent="0.2">
      <c r="A23" s="7" t="s">
        <v>10</v>
      </c>
      <c r="B23" s="179">
        <v>44575</v>
      </c>
      <c r="C23" s="8"/>
      <c r="D23" s="9"/>
      <c r="E23" s="9"/>
      <c r="F23" s="17"/>
      <c r="G23" s="9"/>
      <c r="H23" s="17"/>
      <c r="I23" s="18">
        <f t="shared" si="2"/>
        <v>0</v>
      </c>
      <c r="J23" s="4"/>
    </row>
    <row r="24" spans="1:10" x14ac:dyDescent="0.2">
      <c r="A24" s="7" t="s">
        <v>11</v>
      </c>
      <c r="B24" s="179">
        <v>44576</v>
      </c>
      <c r="C24" s="8"/>
      <c r="D24" s="9"/>
      <c r="E24" s="9"/>
      <c r="F24" s="17"/>
      <c r="G24" s="9"/>
      <c r="H24" s="17"/>
      <c r="I24" s="18">
        <f t="shared" si="2"/>
        <v>0</v>
      </c>
      <c r="J24" s="4"/>
    </row>
    <row r="25" spans="1:10" x14ac:dyDescent="0.2">
      <c r="A25" s="7" t="s">
        <v>12</v>
      </c>
      <c r="B25" s="179">
        <v>44577</v>
      </c>
      <c r="C25" s="8"/>
      <c r="D25" s="9"/>
      <c r="E25" s="9"/>
      <c r="F25" s="17"/>
      <c r="G25" s="9"/>
      <c r="H25" s="17"/>
      <c r="I25" s="18">
        <f t="shared" si="2"/>
        <v>0</v>
      </c>
      <c r="J25" s="4"/>
    </row>
    <row r="26" spans="1:10" ht="13.5" thickBot="1" x14ac:dyDescent="0.25">
      <c r="A26" s="146" t="s">
        <v>13</v>
      </c>
      <c r="B26" s="179">
        <v>44578</v>
      </c>
      <c r="C26" s="8"/>
      <c r="D26" s="9"/>
      <c r="E26" s="9"/>
      <c r="F26" s="17"/>
      <c r="G26" s="9"/>
      <c r="H26" s="17"/>
      <c r="I26" s="19">
        <f t="shared" si="2"/>
        <v>0</v>
      </c>
      <c r="J26" s="4"/>
    </row>
    <row r="27" spans="1:10" ht="13.5" thickBot="1" x14ac:dyDescent="0.25">
      <c r="A27" s="302" t="s">
        <v>16</v>
      </c>
      <c r="B27" s="303"/>
      <c r="C27" s="303"/>
      <c r="D27" s="303"/>
      <c r="E27" s="303"/>
      <c r="F27" s="303"/>
      <c r="G27" s="303"/>
      <c r="H27" s="304"/>
      <c r="I27" s="22">
        <f>SUM(I20:I26)</f>
        <v>0</v>
      </c>
      <c r="J27" s="4"/>
    </row>
    <row r="28" spans="1:10" x14ac:dyDescent="0.2">
      <c r="A28" s="154"/>
      <c r="B28" s="181"/>
      <c r="C28" s="152" t="s">
        <v>14</v>
      </c>
      <c r="D28" s="152" t="s">
        <v>15</v>
      </c>
      <c r="E28" s="152" t="s">
        <v>14</v>
      </c>
      <c r="F28" s="152" t="s">
        <v>15</v>
      </c>
      <c r="G28" s="152" t="s">
        <v>14</v>
      </c>
      <c r="H28" s="153" t="s">
        <v>15</v>
      </c>
      <c r="I28" s="20"/>
      <c r="J28" s="4"/>
    </row>
    <row r="29" spans="1:10" x14ac:dyDescent="0.2">
      <c r="A29" s="7" t="s">
        <v>7</v>
      </c>
      <c r="B29" s="178">
        <f>B26+1</f>
        <v>44579</v>
      </c>
      <c r="C29" s="8"/>
      <c r="D29" s="9"/>
      <c r="E29" s="9"/>
      <c r="F29" s="17"/>
      <c r="G29" s="9"/>
      <c r="H29" s="17"/>
      <c r="I29" s="18"/>
      <c r="J29" s="4" t="s">
        <v>35</v>
      </c>
    </row>
    <row r="30" spans="1:10" x14ac:dyDescent="0.2">
      <c r="A30" s="7" t="s">
        <v>8</v>
      </c>
      <c r="B30" s="178">
        <v>44580</v>
      </c>
      <c r="C30" s="8"/>
      <c r="D30" s="9"/>
      <c r="E30" s="9"/>
      <c r="F30" s="17"/>
      <c r="G30" s="9"/>
      <c r="H30" s="17"/>
      <c r="I30" s="18">
        <f t="shared" ref="I30:I35" si="3">((F30-C30+(F30&lt;C30))-((E30-D30+(E30&lt;D30))-(H30-G30+(H30&lt;G30))))*24</f>
        <v>0</v>
      </c>
      <c r="J30" s="4" t="s">
        <v>55</v>
      </c>
    </row>
    <row r="31" spans="1:10" x14ac:dyDescent="0.2">
      <c r="A31" s="7" t="s">
        <v>9</v>
      </c>
      <c r="B31" s="178">
        <v>44581</v>
      </c>
      <c r="C31" s="8"/>
      <c r="D31" s="9"/>
      <c r="E31" s="9"/>
      <c r="F31" s="17"/>
      <c r="G31" s="9"/>
      <c r="H31" s="17"/>
      <c r="I31" s="18">
        <f t="shared" si="3"/>
        <v>0</v>
      </c>
      <c r="J31" s="4" t="s">
        <v>55</v>
      </c>
    </row>
    <row r="32" spans="1:10" x14ac:dyDescent="0.2">
      <c r="A32" s="7" t="s">
        <v>10</v>
      </c>
      <c r="B32" s="179">
        <v>44582</v>
      </c>
      <c r="C32" s="8"/>
      <c r="D32" s="9"/>
      <c r="E32" s="9"/>
      <c r="F32" s="17"/>
      <c r="G32" s="9"/>
      <c r="H32" s="17"/>
      <c r="I32" s="18">
        <f t="shared" si="3"/>
        <v>0</v>
      </c>
      <c r="J32" s="4"/>
    </row>
    <row r="33" spans="1:10" x14ac:dyDescent="0.2">
      <c r="A33" s="7" t="s">
        <v>11</v>
      </c>
      <c r="B33" s="179">
        <v>44583</v>
      </c>
      <c r="C33" s="8"/>
      <c r="D33" s="9"/>
      <c r="E33" s="9"/>
      <c r="F33" s="17"/>
      <c r="G33" s="9"/>
      <c r="H33" s="17"/>
      <c r="I33" s="18">
        <f t="shared" si="3"/>
        <v>0</v>
      </c>
      <c r="J33" s="4"/>
    </row>
    <row r="34" spans="1:10" x14ac:dyDescent="0.2">
      <c r="A34" s="7" t="s">
        <v>12</v>
      </c>
      <c r="B34" s="179">
        <v>44584</v>
      </c>
      <c r="C34" s="8"/>
      <c r="D34" s="9"/>
      <c r="E34" s="9"/>
      <c r="F34" s="17"/>
      <c r="G34" s="9"/>
      <c r="H34" s="17"/>
      <c r="I34" s="18">
        <f t="shared" si="3"/>
        <v>0</v>
      </c>
      <c r="J34" s="4"/>
    </row>
    <row r="35" spans="1:10" ht="13.5" thickBot="1" x14ac:dyDescent="0.25">
      <c r="A35" s="146" t="s">
        <v>13</v>
      </c>
      <c r="B35" s="179">
        <v>44585</v>
      </c>
      <c r="C35" s="8"/>
      <c r="D35" s="9"/>
      <c r="E35" s="9"/>
      <c r="F35" s="17"/>
      <c r="G35" s="9"/>
      <c r="H35" s="17"/>
      <c r="I35" s="18">
        <f t="shared" si="3"/>
        <v>0</v>
      </c>
      <c r="J35" s="4"/>
    </row>
    <row r="36" spans="1:10" ht="13.5" thickBot="1" x14ac:dyDescent="0.25">
      <c r="A36" s="302" t="s">
        <v>16</v>
      </c>
      <c r="B36" s="303"/>
      <c r="C36" s="303"/>
      <c r="D36" s="303"/>
      <c r="E36" s="303"/>
      <c r="F36" s="303"/>
      <c r="G36" s="303"/>
      <c r="H36" s="304"/>
      <c r="I36" s="22">
        <f>SUM(I29:I35)</f>
        <v>0</v>
      </c>
      <c r="J36" s="5"/>
    </row>
    <row r="37" spans="1:10" x14ac:dyDescent="0.2">
      <c r="A37" s="154"/>
      <c r="B37" s="181"/>
      <c r="C37" s="152" t="s">
        <v>14</v>
      </c>
      <c r="D37" s="152" t="s">
        <v>15</v>
      </c>
      <c r="E37" s="152" t="s">
        <v>14</v>
      </c>
      <c r="F37" s="152" t="s">
        <v>15</v>
      </c>
      <c r="G37" s="152" t="s">
        <v>14</v>
      </c>
      <c r="H37" s="153" t="s">
        <v>15</v>
      </c>
      <c r="I37" s="20"/>
      <c r="J37" s="4"/>
    </row>
    <row r="38" spans="1:10" x14ac:dyDescent="0.2">
      <c r="A38" s="7" t="s">
        <v>7</v>
      </c>
      <c r="B38" s="179">
        <f>B35+1</f>
        <v>44586</v>
      </c>
      <c r="C38" s="8"/>
      <c r="D38" s="9"/>
      <c r="E38" s="9"/>
      <c r="F38" s="17"/>
      <c r="G38" s="9"/>
      <c r="H38" s="17"/>
      <c r="I38" s="18">
        <f t="shared" ref="I38:I42" si="4">((F38-C38+(F38&lt;C38))-((E38-D38+(E38&lt;D38))-(H38-G38+(H38&lt;G38))))*24</f>
        <v>0</v>
      </c>
      <c r="J38" s="4"/>
    </row>
    <row r="39" spans="1:10" x14ac:dyDescent="0.2">
      <c r="A39" s="171" t="s">
        <v>8</v>
      </c>
      <c r="B39" s="179">
        <v>44587</v>
      </c>
      <c r="C39" s="8"/>
      <c r="D39" s="9"/>
      <c r="E39" s="9"/>
      <c r="F39" s="17"/>
      <c r="G39" s="9"/>
      <c r="H39" s="17"/>
      <c r="I39" s="18">
        <f t="shared" si="4"/>
        <v>0</v>
      </c>
      <c r="J39" s="4"/>
    </row>
    <row r="40" spans="1:10" x14ac:dyDescent="0.2">
      <c r="A40" s="171" t="s">
        <v>9</v>
      </c>
      <c r="B40" s="179">
        <v>44588</v>
      </c>
      <c r="C40" s="8"/>
      <c r="D40" s="9"/>
      <c r="E40" s="9"/>
      <c r="F40" s="17"/>
      <c r="G40" s="9"/>
      <c r="H40" s="17"/>
      <c r="I40" s="19">
        <f t="shared" si="4"/>
        <v>0</v>
      </c>
      <c r="J40" s="4"/>
    </row>
    <row r="41" spans="1:10" x14ac:dyDescent="0.2">
      <c r="A41" s="7" t="s">
        <v>10</v>
      </c>
      <c r="B41" s="179">
        <v>44589</v>
      </c>
      <c r="C41" s="8"/>
      <c r="D41" s="9"/>
      <c r="E41" s="9"/>
      <c r="F41" s="17"/>
      <c r="G41" s="9"/>
      <c r="H41" s="17"/>
      <c r="I41" s="19">
        <f t="shared" si="4"/>
        <v>0</v>
      </c>
      <c r="J41" s="4"/>
    </row>
    <row r="42" spans="1:10" x14ac:dyDescent="0.2">
      <c r="A42" s="146" t="s">
        <v>11</v>
      </c>
      <c r="B42" s="179">
        <v>44590</v>
      </c>
      <c r="C42" s="8"/>
      <c r="D42" s="9"/>
      <c r="E42" s="9"/>
      <c r="F42" s="17"/>
      <c r="G42" s="9"/>
      <c r="H42" s="17"/>
      <c r="I42" s="19">
        <f t="shared" si="4"/>
        <v>0</v>
      </c>
      <c r="J42" s="4"/>
    </row>
    <row r="43" spans="1:10" ht="13.5" thickBot="1" x14ac:dyDescent="0.25">
      <c r="A43" s="146" t="s">
        <v>12</v>
      </c>
      <c r="B43" s="179">
        <v>44591</v>
      </c>
      <c r="C43" s="8"/>
      <c r="D43" s="9"/>
      <c r="E43" s="9"/>
      <c r="F43" s="17"/>
      <c r="G43" s="9"/>
      <c r="H43" s="17"/>
      <c r="I43" s="19">
        <f t="shared" ref="I43" si="5">((F43-C43+(F43&lt;C43))-((E43-D43+(E43&lt;D43))-(H43-G43+(H43&lt;G43))))*24</f>
        <v>0</v>
      </c>
      <c r="J43" s="4"/>
    </row>
    <row r="44" spans="1:10" ht="13.5" thickBot="1" x14ac:dyDescent="0.25">
      <c r="A44" s="302" t="s">
        <v>16</v>
      </c>
      <c r="B44" s="303"/>
      <c r="C44" s="303"/>
      <c r="D44" s="303"/>
      <c r="E44" s="303"/>
      <c r="F44" s="303"/>
      <c r="G44" s="303"/>
      <c r="H44" s="304"/>
      <c r="I44" s="22">
        <f>SUM(I38:I43)</f>
        <v>0</v>
      </c>
      <c r="J44" s="5"/>
    </row>
    <row r="45" spans="1:10" ht="13.5" thickBot="1" x14ac:dyDescent="0.25">
      <c r="A45" s="282"/>
      <c r="B45" s="283"/>
      <c r="C45" s="284"/>
      <c r="D45" s="284"/>
      <c r="E45" s="284"/>
      <c r="F45" s="284"/>
      <c r="G45" s="284"/>
      <c r="H45" s="285" t="s">
        <v>34</v>
      </c>
      <c r="I45" s="286">
        <f>I9+I18+I27+I36+I44</f>
        <v>0</v>
      </c>
      <c r="J45" s="16"/>
    </row>
    <row r="46" spans="1:10" ht="17.25" customHeight="1" thickBot="1" x14ac:dyDescent="0.25">
      <c r="A46" s="139"/>
      <c r="B46" s="182"/>
      <c r="C46" s="140"/>
      <c r="D46" s="141" t="s">
        <v>33</v>
      </c>
      <c r="E46" s="142"/>
      <c r="F46" s="143"/>
      <c r="G46" s="143"/>
      <c r="H46" s="143"/>
      <c r="I46" s="144"/>
      <c r="J46" s="138">
        <f>E46*I45</f>
        <v>0</v>
      </c>
    </row>
    <row r="47" spans="1:10" ht="12.75" customHeight="1" x14ac:dyDescent="0.2">
      <c r="A47" s="82"/>
      <c r="B47" s="165" t="s">
        <v>61</v>
      </c>
      <c r="C47" s="117">
        <f>'December 2025'!C46</f>
        <v>0</v>
      </c>
      <c r="D47" s="117"/>
      <c r="E47" s="117"/>
      <c r="F47" s="118"/>
      <c r="G47" s="298" t="s">
        <v>18</v>
      </c>
      <c r="H47" s="299"/>
      <c r="I47" s="299"/>
      <c r="J47" s="300"/>
    </row>
    <row r="48" spans="1:10" x14ac:dyDescent="0.2">
      <c r="A48" s="106"/>
      <c r="B48" s="169"/>
      <c r="C48" s="119">
        <f>'December 2025'!C47</f>
        <v>0</v>
      </c>
      <c r="D48" s="119"/>
      <c r="E48" s="119"/>
      <c r="F48" s="120"/>
      <c r="G48" s="299"/>
      <c r="H48" s="299"/>
      <c r="I48" s="299"/>
      <c r="J48" s="300"/>
    </row>
    <row r="49" spans="1:10" ht="12.75" customHeight="1" x14ac:dyDescent="0.2">
      <c r="A49" s="107"/>
      <c r="B49" s="169" t="s">
        <v>59</v>
      </c>
      <c r="C49" s="172"/>
      <c r="D49" s="172"/>
      <c r="E49" s="172"/>
      <c r="F49" s="173"/>
      <c r="G49" s="298"/>
      <c r="H49" s="299"/>
      <c r="I49" s="299"/>
      <c r="J49" s="300"/>
    </row>
    <row r="50" spans="1:10" x14ac:dyDescent="0.2">
      <c r="A50" s="83"/>
      <c r="B50" s="166" t="s">
        <v>36</v>
      </c>
      <c r="C50" s="123">
        <f>'December 2025'!C49</f>
        <v>0</v>
      </c>
      <c r="D50" s="123"/>
      <c r="E50" s="123"/>
      <c r="F50" s="124"/>
      <c r="G50" s="50"/>
      <c r="H50" s="49"/>
      <c r="I50" s="49"/>
      <c r="J50" s="51"/>
    </row>
    <row r="51" spans="1:10" x14ac:dyDescent="0.2">
      <c r="A51" s="84" t="s">
        <v>38</v>
      </c>
      <c r="B51" s="167" t="s">
        <v>37</v>
      </c>
      <c r="C51" s="125">
        <f>'December 2025'!C50</f>
        <v>0</v>
      </c>
      <c r="D51" s="126" t="s">
        <v>54</v>
      </c>
      <c r="E51" s="119">
        <f>'December 2025'!E50</f>
        <v>0</v>
      </c>
      <c r="F51" s="120"/>
      <c r="G51" s="40"/>
      <c r="H51" s="13"/>
      <c r="I51" s="46"/>
      <c r="J51" s="47"/>
    </row>
    <row r="52" spans="1:10" x14ac:dyDescent="0.2">
      <c r="A52" s="83"/>
      <c r="B52" s="168" t="s">
        <v>30</v>
      </c>
      <c r="C52" s="119">
        <f>'December 2025'!C51</f>
        <v>0</v>
      </c>
      <c r="D52" s="119"/>
      <c r="E52" s="119"/>
      <c r="F52" s="120"/>
      <c r="G52" s="27" t="s">
        <v>31</v>
      </c>
      <c r="H52" s="25"/>
      <c r="I52" s="28"/>
      <c r="J52" s="26" t="s">
        <v>1</v>
      </c>
    </row>
    <row r="53" spans="1:10" x14ac:dyDescent="0.2">
      <c r="A53" s="85"/>
      <c r="B53" s="168" t="s">
        <v>39</v>
      </c>
      <c r="C53" s="119">
        <f>'December 2025'!C52</f>
        <v>0</v>
      </c>
      <c r="D53" s="119"/>
      <c r="E53" s="119"/>
      <c r="F53" s="120"/>
      <c r="G53" s="27"/>
      <c r="H53" s="25"/>
      <c r="I53" s="28"/>
      <c r="J53" s="26"/>
    </row>
    <row r="54" spans="1:10" x14ac:dyDescent="0.2">
      <c r="A54" s="29" t="s">
        <v>46</v>
      </c>
      <c r="B54" s="183"/>
      <c r="C54" s="25"/>
      <c r="D54" s="30">
        <v>44561</v>
      </c>
      <c r="E54" s="31" t="s">
        <v>27</v>
      </c>
      <c r="F54" s="48">
        <v>44591</v>
      </c>
      <c r="G54" s="40"/>
      <c r="H54" s="13"/>
      <c r="I54" s="46"/>
      <c r="J54" s="47"/>
    </row>
    <row r="55" spans="1:10" x14ac:dyDescent="0.2">
      <c r="A55" s="32" t="s">
        <v>28</v>
      </c>
      <c r="B55" s="184"/>
      <c r="C55" s="34"/>
      <c r="D55" s="35">
        <f>'December 2025'!D54</f>
        <v>0</v>
      </c>
      <c r="E55" s="36" t="s">
        <v>29</v>
      </c>
      <c r="F55" s="53">
        <f>'December 2025'!F54</f>
        <v>0</v>
      </c>
      <c r="G55" s="41" t="s">
        <v>32</v>
      </c>
      <c r="H55" s="34"/>
      <c r="I55" s="38"/>
      <c r="J55" s="42" t="s">
        <v>1</v>
      </c>
    </row>
  </sheetData>
  <sheetProtection formatColumns="0" formatRows="0" sort="0"/>
  <protectedRanges>
    <protectedRange sqref="A47 A54:J55 A50:A53 C47:J53 A38:B43 A9:H10 A5:B8 A18:H19 A11:B17 A27:H28 A20:B26 A36:H37 A29:B35 A44:H46 A2:H4 J2:J45" name="Range1"/>
    <protectedRange sqref="A48:A49" name="Range1_1"/>
    <protectedRange sqref="B47:B53" name="Range1_2"/>
    <protectedRange sqref="C5:H8 C11:H17 C20:H26 C29:H35 C38:H43" name="Range1_4_4"/>
  </protectedRanges>
  <mergeCells count="10">
    <mergeCell ref="A1:J1"/>
    <mergeCell ref="G47:J49"/>
    <mergeCell ref="G2:H2"/>
    <mergeCell ref="A36:H36"/>
    <mergeCell ref="A9:H9"/>
    <mergeCell ref="A18:H18"/>
    <mergeCell ref="A27:H27"/>
    <mergeCell ref="C2:D2"/>
    <mergeCell ref="E2:F2"/>
    <mergeCell ref="A44:H44"/>
  </mergeCells>
  <phoneticPr fontId="3" type="noConversion"/>
  <printOptions horizontalCentered="1" verticalCentered="1"/>
  <pageMargins left="0.5" right="0.5" top="0.25" bottom="0.25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/>
  <dimension ref="A1:J51"/>
  <sheetViews>
    <sheetView zoomScaleNormal="100" workbookViewId="0">
      <selection activeCell="I40" sqref="I40"/>
    </sheetView>
  </sheetViews>
  <sheetFormatPr defaultRowHeight="12.75" x14ac:dyDescent="0.2"/>
  <cols>
    <col min="2" max="2" width="7.140625" style="185" customWidth="1"/>
    <col min="3" max="9" width="8.7109375" customWidth="1"/>
    <col min="10" max="10" width="17.28515625" style="2" customWidth="1"/>
  </cols>
  <sheetData>
    <row r="1" spans="1:10" x14ac:dyDescent="0.2">
      <c r="A1" s="293" t="s">
        <v>68</v>
      </c>
      <c r="B1" s="293"/>
      <c r="C1" s="294"/>
      <c r="D1" s="294"/>
      <c r="E1" s="294"/>
      <c r="F1" s="294"/>
      <c r="G1" s="294"/>
      <c r="H1" s="294"/>
      <c r="I1" s="294"/>
      <c r="J1" s="294"/>
    </row>
    <row r="2" spans="1:10" ht="15.75" customHeight="1" x14ac:dyDescent="0.2">
      <c r="A2" s="6" t="s">
        <v>19</v>
      </c>
      <c r="B2" s="12">
        <v>2026</v>
      </c>
      <c r="C2" s="305" t="s">
        <v>2</v>
      </c>
      <c r="D2" s="305"/>
      <c r="E2" s="301" t="s">
        <v>3</v>
      </c>
      <c r="F2" s="301"/>
      <c r="G2" s="301" t="s">
        <v>4</v>
      </c>
      <c r="H2" s="301"/>
      <c r="I2" s="1"/>
      <c r="J2" s="3"/>
    </row>
    <row r="3" spans="1:10" s="10" customFormat="1" ht="23.25" customHeight="1" x14ac:dyDescent="0.2">
      <c r="A3" s="43" t="s">
        <v>0</v>
      </c>
      <c r="B3" s="131" t="s">
        <v>1</v>
      </c>
      <c r="C3" s="132" t="s">
        <v>14</v>
      </c>
      <c r="D3" s="132" t="s">
        <v>15</v>
      </c>
      <c r="E3" s="132" t="s">
        <v>14</v>
      </c>
      <c r="F3" s="132" t="s">
        <v>15</v>
      </c>
      <c r="G3" s="133" t="s">
        <v>14</v>
      </c>
      <c r="H3" s="133" t="s">
        <v>15</v>
      </c>
      <c r="I3" s="129" t="s">
        <v>5</v>
      </c>
      <c r="J3" s="136" t="s">
        <v>6</v>
      </c>
    </row>
    <row r="4" spans="1:10" ht="13.5" thickBot="1" x14ac:dyDescent="0.25">
      <c r="A4" s="146" t="s">
        <v>13</v>
      </c>
      <c r="B4" s="179">
        <f>'January 2026'!B43+1</f>
        <v>44592</v>
      </c>
      <c r="C4" s="8"/>
      <c r="D4" s="9"/>
      <c r="E4" s="9"/>
      <c r="F4" s="17"/>
      <c r="G4" s="9"/>
      <c r="H4" s="17"/>
      <c r="I4" s="58">
        <f t="shared" ref="I4" si="0">((F4-C4+(F4&lt;C4))-((E4-D4+(E4&lt;D4))-(H4-G4+(H4&lt;G4))))*24</f>
        <v>0</v>
      </c>
      <c r="J4" s="4"/>
    </row>
    <row r="5" spans="1:10" ht="13.5" thickBot="1" x14ac:dyDescent="0.25">
      <c r="A5" s="302" t="s">
        <v>16</v>
      </c>
      <c r="B5" s="303"/>
      <c r="C5" s="303"/>
      <c r="D5" s="303"/>
      <c r="E5" s="303"/>
      <c r="F5" s="303"/>
      <c r="G5" s="303"/>
      <c r="H5" s="304"/>
      <c r="I5" s="22">
        <f>SUM(I4:I4)</f>
        <v>0</v>
      </c>
      <c r="J5" s="4"/>
    </row>
    <row r="6" spans="1:10" x14ac:dyDescent="0.2">
      <c r="A6" s="150"/>
      <c r="B6" s="180"/>
      <c r="C6" s="152" t="s">
        <v>14</v>
      </c>
      <c r="D6" s="152" t="s">
        <v>15</v>
      </c>
      <c r="E6" s="152" t="s">
        <v>14</v>
      </c>
      <c r="F6" s="152" t="s">
        <v>15</v>
      </c>
      <c r="G6" s="152" t="s">
        <v>14</v>
      </c>
      <c r="H6" s="153" t="s">
        <v>15</v>
      </c>
      <c r="I6" s="20"/>
      <c r="J6" s="4"/>
    </row>
    <row r="7" spans="1:10" x14ac:dyDescent="0.2">
      <c r="A7" s="7" t="s">
        <v>7</v>
      </c>
      <c r="B7" s="179">
        <f>B4+1</f>
        <v>44593</v>
      </c>
      <c r="C7" s="8"/>
      <c r="D7" s="9"/>
      <c r="E7" s="9"/>
      <c r="F7" s="17"/>
      <c r="G7" s="9"/>
      <c r="H7" s="17"/>
      <c r="I7" s="59">
        <f t="shared" ref="I7:I13" si="1">((F7-C7+(F7&lt;C7))-((E7-D7+(E7&lt;D7))-(H7-G7+(H7&lt;G7))))*24</f>
        <v>0</v>
      </c>
      <c r="J7" s="4"/>
    </row>
    <row r="8" spans="1:10" x14ac:dyDescent="0.2">
      <c r="A8" s="7" t="s">
        <v>8</v>
      </c>
      <c r="B8" s="179">
        <v>44594</v>
      </c>
      <c r="C8" s="8"/>
      <c r="D8" s="9"/>
      <c r="E8" s="9"/>
      <c r="F8" s="17"/>
      <c r="G8" s="9"/>
      <c r="H8" s="17"/>
      <c r="I8" s="59">
        <f t="shared" si="1"/>
        <v>0</v>
      </c>
      <c r="J8" s="4"/>
    </row>
    <row r="9" spans="1:10" x14ac:dyDescent="0.2">
      <c r="A9" s="7" t="s">
        <v>9</v>
      </c>
      <c r="B9" s="179">
        <v>44595</v>
      </c>
      <c r="C9" s="8"/>
      <c r="D9" s="9"/>
      <c r="E9" s="9"/>
      <c r="F9" s="17"/>
      <c r="G9" s="9"/>
      <c r="H9" s="17"/>
      <c r="I9" s="59">
        <f t="shared" si="1"/>
        <v>0</v>
      </c>
      <c r="J9" s="4"/>
    </row>
    <row r="10" spans="1:10" ht="13.5" customHeight="1" x14ac:dyDescent="0.2">
      <c r="A10" s="7" t="s">
        <v>10</v>
      </c>
      <c r="B10" s="179">
        <v>44596</v>
      </c>
      <c r="C10" s="8"/>
      <c r="D10" s="9"/>
      <c r="E10" s="9"/>
      <c r="F10" s="17"/>
      <c r="G10" s="9"/>
      <c r="H10" s="17"/>
      <c r="I10" s="59">
        <f t="shared" si="1"/>
        <v>0</v>
      </c>
      <c r="J10" s="4"/>
    </row>
    <row r="11" spans="1:10" x14ac:dyDescent="0.2">
      <c r="A11" s="7" t="s">
        <v>11</v>
      </c>
      <c r="B11" s="179">
        <v>44597</v>
      </c>
      <c r="C11" s="8"/>
      <c r="D11" s="9"/>
      <c r="E11" s="9"/>
      <c r="F11" s="17"/>
      <c r="G11" s="9"/>
      <c r="H11" s="17"/>
      <c r="I11" s="59">
        <f t="shared" si="1"/>
        <v>0</v>
      </c>
      <c r="J11" s="4"/>
    </row>
    <row r="12" spans="1:10" x14ac:dyDescent="0.2">
      <c r="A12" s="7" t="s">
        <v>12</v>
      </c>
      <c r="B12" s="179">
        <v>44598</v>
      </c>
      <c r="C12" s="8"/>
      <c r="D12" s="9"/>
      <c r="E12" s="9"/>
      <c r="F12" s="17"/>
      <c r="G12" s="9"/>
      <c r="H12" s="17"/>
      <c r="I12" s="59">
        <f t="shared" si="1"/>
        <v>0</v>
      </c>
      <c r="J12" s="4"/>
    </row>
    <row r="13" spans="1:10" ht="13.5" thickBot="1" x14ac:dyDescent="0.25">
      <c r="A13" s="146" t="s">
        <v>13</v>
      </c>
      <c r="B13" s="179">
        <v>44599</v>
      </c>
      <c r="C13" s="8"/>
      <c r="D13" s="9"/>
      <c r="E13" s="9"/>
      <c r="F13" s="17"/>
      <c r="G13" s="9"/>
      <c r="H13" s="17"/>
      <c r="I13" s="58">
        <f t="shared" si="1"/>
        <v>0</v>
      </c>
      <c r="J13" s="4"/>
    </row>
    <row r="14" spans="1:10" ht="13.5" customHeight="1" thickBot="1" x14ac:dyDescent="0.25">
      <c r="A14" s="302" t="s">
        <v>16</v>
      </c>
      <c r="B14" s="303"/>
      <c r="C14" s="303"/>
      <c r="D14" s="303"/>
      <c r="E14" s="303"/>
      <c r="F14" s="303"/>
      <c r="G14" s="303"/>
      <c r="H14" s="304"/>
      <c r="I14" s="22">
        <f>SUM(I7:I13)</f>
        <v>0</v>
      </c>
      <c r="J14" s="4"/>
    </row>
    <row r="15" spans="1:10" x14ac:dyDescent="0.2">
      <c r="A15" s="154"/>
      <c r="B15" s="181"/>
      <c r="C15" s="152" t="s">
        <v>14</v>
      </c>
      <c r="D15" s="152" t="s">
        <v>15</v>
      </c>
      <c r="E15" s="152" t="s">
        <v>14</v>
      </c>
      <c r="F15" s="152" t="s">
        <v>15</v>
      </c>
      <c r="G15" s="152" t="s">
        <v>14</v>
      </c>
      <c r="H15" s="153" t="s">
        <v>15</v>
      </c>
      <c r="I15" s="21"/>
      <c r="J15" s="4"/>
    </row>
    <row r="16" spans="1:10" x14ac:dyDescent="0.2">
      <c r="A16" s="7" t="s">
        <v>7</v>
      </c>
      <c r="B16" s="179">
        <f>B13+1</f>
        <v>44600</v>
      </c>
      <c r="C16" s="8"/>
      <c r="D16" s="9"/>
      <c r="E16" s="9"/>
      <c r="F16" s="17"/>
      <c r="G16" s="9"/>
      <c r="H16" s="17"/>
      <c r="I16" s="59">
        <f t="shared" ref="I16:I22" si="2">((F16-C16+(F16&lt;C16))-((E16-D16+(E16&lt;D16))-(H16-G16+(H16&lt;G16))))*24</f>
        <v>0</v>
      </c>
      <c r="J16" s="4"/>
    </row>
    <row r="17" spans="1:10" x14ac:dyDescent="0.2">
      <c r="A17" s="7" t="s">
        <v>8</v>
      </c>
      <c r="B17" s="179">
        <v>44601</v>
      </c>
      <c r="C17" s="8"/>
      <c r="D17" s="9"/>
      <c r="E17" s="9"/>
      <c r="F17" s="17"/>
      <c r="G17" s="9"/>
      <c r="H17" s="17"/>
      <c r="I17" s="59">
        <f t="shared" si="2"/>
        <v>0</v>
      </c>
      <c r="J17" s="4"/>
    </row>
    <row r="18" spans="1:10" x14ac:dyDescent="0.2">
      <c r="A18" s="7" t="s">
        <v>9</v>
      </c>
      <c r="B18" s="179">
        <v>44602</v>
      </c>
      <c r="C18" s="8"/>
      <c r="D18" s="9"/>
      <c r="E18" s="9"/>
      <c r="F18" s="17"/>
      <c r="G18" s="9"/>
      <c r="H18" s="17"/>
      <c r="I18" s="59">
        <f t="shared" si="2"/>
        <v>0</v>
      </c>
      <c r="J18" s="4"/>
    </row>
    <row r="19" spans="1:10" x14ac:dyDescent="0.2">
      <c r="A19" s="7" t="s">
        <v>10</v>
      </c>
      <c r="B19" s="179">
        <v>44603</v>
      </c>
      <c r="C19" s="8"/>
      <c r="D19" s="9"/>
      <c r="E19" s="9"/>
      <c r="F19" s="17"/>
      <c r="G19" s="9"/>
      <c r="H19" s="17"/>
      <c r="I19" s="59">
        <f t="shared" si="2"/>
        <v>0</v>
      </c>
      <c r="J19" s="4"/>
    </row>
    <row r="20" spans="1:10" x14ac:dyDescent="0.2">
      <c r="A20" s="7" t="s">
        <v>11</v>
      </c>
      <c r="B20" s="179">
        <v>44604</v>
      </c>
      <c r="C20" s="8"/>
      <c r="D20" s="9"/>
      <c r="E20" s="9"/>
      <c r="F20" s="17"/>
      <c r="G20" s="9"/>
      <c r="H20" s="17"/>
      <c r="I20" s="59">
        <f t="shared" si="2"/>
        <v>0</v>
      </c>
      <c r="J20" s="4"/>
    </row>
    <row r="21" spans="1:10" x14ac:dyDescent="0.2">
      <c r="A21" s="7" t="s">
        <v>12</v>
      </c>
      <c r="B21" s="179">
        <v>44605</v>
      </c>
      <c r="C21" s="8"/>
      <c r="D21" s="9"/>
      <c r="E21" s="9"/>
      <c r="F21" s="17"/>
      <c r="G21" s="9"/>
      <c r="H21" s="17"/>
      <c r="I21" s="59">
        <f t="shared" si="2"/>
        <v>0</v>
      </c>
      <c r="J21" s="4"/>
    </row>
    <row r="22" spans="1:10" ht="13.5" thickBot="1" x14ac:dyDescent="0.25">
      <c r="A22" s="146" t="s">
        <v>13</v>
      </c>
      <c r="B22" s="179">
        <v>44606</v>
      </c>
      <c r="C22" s="8"/>
      <c r="D22" s="9"/>
      <c r="E22" s="9"/>
      <c r="F22" s="17"/>
      <c r="G22" s="9"/>
      <c r="H22" s="17"/>
      <c r="I22" s="58">
        <f t="shared" si="2"/>
        <v>0</v>
      </c>
      <c r="J22" s="4"/>
    </row>
    <row r="23" spans="1:10" ht="13.5" thickBot="1" x14ac:dyDescent="0.25">
      <c r="A23" s="302" t="s">
        <v>16</v>
      </c>
      <c r="B23" s="303"/>
      <c r="C23" s="303"/>
      <c r="D23" s="303"/>
      <c r="E23" s="303"/>
      <c r="F23" s="303"/>
      <c r="G23" s="303"/>
      <c r="H23" s="304"/>
      <c r="I23" s="22">
        <f>SUM(I16:I22)</f>
        <v>0</v>
      </c>
      <c r="J23" s="4"/>
    </row>
    <row r="24" spans="1:10" x14ac:dyDescent="0.2">
      <c r="A24" s="154"/>
      <c r="B24" s="181"/>
      <c r="C24" s="152" t="s">
        <v>14</v>
      </c>
      <c r="D24" s="152" t="s">
        <v>15</v>
      </c>
      <c r="E24" s="152" t="s">
        <v>14</v>
      </c>
      <c r="F24" s="152" t="s">
        <v>15</v>
      </c>
      <c r="G24" s="152" t="s">
        <v>14</v>
      </c>
      <c r="H24" s="153" t="s">
        <v>15</v>
      </c>
      <c r="I24" s="20"/>
      <c r="J24" s="4"/>
    </row>
    <row r="25" spans="1:10" x14ac:dyDescent="0.2">
      <c r="A25" s="7" t="s">
        <v>7</v>
      </c>
      <c r="B25" s="179">
        <f>B22+1</f>
        <v>44607</v>
      </c>
      <c r="C25" s="8"/>
      <c r="D25" s="9"/>
      <c r="E25" s="9"/>
      <c r="F25" s="17"/>
      <c r="G25" s="9"/>
      <c r="H25" s="17"/>
      <c r="I25" s="59">
        <f t="shared" ref="I25:I31" si="3">((F25-C25+(F25&lt;C25))-((E25-D25+(E25&lt;D25))-(H25-G25+(H25&lt;G25))))*24</f>
        <v>0</v>
      </c>
      <c r="J25" s="4"/>
    </row>
    <row r="26" spans="1:10" x14ac:dyDescent="0.2">
      <c r="A26" s="7" t="s">
        <v>8</v>
      </c>
      <c r="B26" s="179">
        <v>44608</v>
      </c>
      <c r="C26" s="8"/>
      <c r="D26" s="9"/>
      <c r="E26" s="9"/>
      <c r="F26" s="17"/>
      <c r="G26" s="9"/>
      <c r="H26" s="17"/>
      <c r="I26" s="59">
        <f t="shared" si="3"/>
        <v>0</v>
      </c>
      <c r="J26" s="4"/>
    </row>
    <row r="27" spans="1:10" x14ac:dyDescent="0.2">
      <c r="A27" s="7" t="s">
        <v>9</v>
      </c>
      <c r="B27" s="179">
        <v>44609</v>
      </c>
      <c r="C27" s="8"/>
      <c r="D27" s="9"/>
      <c r="E27" s="9"/>
      <c r="F27" s="17"/>
      <c r="G27" s="9"/>
      <c r="H27" s="17"/>
      <c r="I27" s="59">
        <f t="shared" si="3"/>
        <v>0</v>
      </c>
      <c r="J27" s="4"/>
    </row>
    <row r="28" spans="1:10" x14ac:dyDescent="0.2">
      <c r="A28" s="175" t="s">
        <v>10</v>
      </c>
      <c r="B28" s="179">
        <v>44610</v>
      </c>
      <c r="C28" s="8"/>
      <c r="D28" s="9"/>
      <c r="E28" s="9"/>
      <c r="F28" s="17"/>
      <c r="G28" s="9"/>
      <c r="H28" s="17"/>
      <c r="I28" s="59">
        <f t="shared" si="3"/>
        <v>0</v>
      </c>
      <c r="J28" s="4"/>
    </row>
    <row r="29" spans="1:10" x14ac:dyDescent="0.2">
      <c r="A29" s="7" t="s">
        <v>11</v>
      </c>
      <c r="B29" s="179">
        <v>44611</v>
      </c>
      <c r="C29" s="8"/>
      <c r="D29" s="9"/>
      <c r="E29" s="9"/>
      <c r="F29" s="17"/>
      <c r="G29" s="9"/>
      <c r="H29" s="17"/>
      <c r="I29" s="59">
        <f t="shared" si="3"/>
        <v>0</v>
      </c>
      <c r="J29" s="4"/>
    </row>
    <row r="30" spans="1:10" x14ac:dyDescent="0.2">
      <c r="A30" s="7" t="s">
        <v>12</v>
      </c>
      <c r="B30" s="179">
        <v>44612</v>
      </c>
      <c r="C30" s="8"/>
      <c r="D30" s="9"/>
      <c r="E30" s="9"/>
      <c r="F30" s="17"/>
      <c r="G30" s="9"/>
      <c r="H30" s="17"/>
      <c r="I30" s="59">
        <f t="shared" si="3"/>
        <v>0</v>
      </c>
      <c r="J30" s="4"/>
    </row>
    <row r="31" spans="1:10" ht="13.5" thickBot="1" x14ac:dyDescent="0.25">
      <c r="A31" s="146" t="s">
        <v>13</v>
      </c>
      <c r="B31" s="179">
        <v>44613</v>
      </c>
      <c r="C31" s="8"/>
      <c r="D31" s="9"/>
      <c r="E31" s="9"/>
      <c r="F31" s="17"/>
      <c r="G31" s="9"/>
      <c r="H31" s="17"/>
      <c r="I31" s="58">
        <f t="shared" si="3"/>
        <v>0</v>
      </c>
      <c r="J31" s="4"/>
    </row>
    <row r="32" spans="1:10" ht="13.5" thickBot="1" x14ac:dyDescent="0.25">
      <c r="A32" s="302" t="s">
        <v>16</v>
      </c>
      <c r="B32" s="303"/>
      <c r="C32" s="303"/>
      <c r="D32" s="303"/>
      <c r="E32" s="303"/>
      <c r="F32" s="303"/>
      <c r="G32" s="303"/>
      <c r="H32" s="304"/>
      <c r="I32" s="22">
        <f>SUM(I25:I31)</f>
        <v>0</v>
      </c>
      <c r="J32" s="4"/>
    </row>
    <row r="33" spans="1:10" x14ac:dyDescent="0.2">
      <c r="A33" s="154"/>
      <c r="B33" s="181"/>
      <c r="C33" s="152" t="s">
        <v>14</v>
      </c>
      <c r="D33" s="152" t="s">
        <v>15</v>
      </c>
      <c r="E33" s="152" t="s">
        <v>14</v>
      </c>
      <c r="F33" s="152" t="s">
        <v>15</v>
      </c>
      <c r="G33" s="152" t="s">
        <v>14</v>
      </c>
      <c r="H33" s="153" t="s">
        <v>15</v>
      </c>
      <c r="I33" s="20"/>
      <c r="J33" s="4"/>
    </row>
    <row r="34" spans="1:10" x14ac:dyDescent="0.2">
      <c r="A34" s="7" t="s">
        <v>7</v>
      </c>
      <c r="B34" s="179">
        <f>B31+1</f>
        <v>44614</v>
      </c>
      <c r="C34" s="8"/>
      <c r="D34" s="9"/>
      <c r="E34" s="9"/>
      <c r="F34" s="17"/>
      <c r="G34" s="9"/>
      <c r="H34" s="17"/>
      <c r="I34" s="58">
        <f t="shared" ref="I34:I38" si="4">((F34-C34+(F34&lt;C34))-((E34-D34+(E34&lt;D34))-(H34-G34+(H34&lt;G34))))*24</f>
        <v>0</v>
      </c>
      <c r="J34" s="4"/>
    </row>
    <row r="35" spans="1:10" x14ac:dyDescent="0.2">
      <c r="A35" s="7" t="s">
        <v>8</v>
      </c>
      <c r="B35" s="179">
        <v>44615</v>
      </c>
      <c r="C35" s="8"/>
      <c r="D35" s="9"/>
      <c r="E35" s="9"/>
      <c r="F35" s="17"/>
      <c r="G35" s="9"/>
      <c r="H35" s="17"/>
      <c r="I35" s="18">
        <f t="shared" si="4"/>
        <v>0</v>
      </c>
      <c r="J35" s="4"/>
    </row>
    <row r="36" spans="1:10" x14ac:dyDescent="0.2">
      <c r="A36" s="7" t="s">
        <v>9</v>
      </c>
      <c r="B36" s="179">
        <v>44616</v>
      </c>
      <c r="C36" s="8"/>
      <c r="D36" s="9"/>
      <c r="E36" s="9"/>
      <c r="F36" s="17"/>
      <c r="G36" s="9"/>
      <c r="H36" s="17"/>
      <c r="I36" s="18">
        <f t="shared" si="4"/>
        <v>0</v>
      </c>
      <c r="J36" s="4"/>
    </row>
    <row r="37" spans="1:10" x14ac:dyDescent="0.2">
      <c r="A37" s="7" t="s">
        <v>10</v>
      </c>
      <c r="B37" s="179">
        <v>44617</v>
      </c>
      <c r="C37" s="8"/>
      <c r="D37" s="9"/>
      <c r="E37" s="9"/>
      <c r="F37" s="17"/>
      <c r="G37" s="9"/>
      <c r="H37" s="17"/>
      <c r="I37" s="18">
        <f t="shared" si="4"/>
        <v>0</v>
      </c>
      <c r="J37" s="4" t="s">
        <v>63</v>
      </c>
    </row>
    <row r="38" spans="1:10" x14ac:dyDescent="0.2">
      <c r="A38" s="7" t="s">
        <v>11</v>
      </c>
      <c r="B38" s="179">
        <v>44618</v>
      </c>
      <c r="C38" s="8"/>
      <c r="D38" s="9"/>
      <c r="E38" s="9"/>
      <c r="F38" s="17"/>
      <c r="G38" s="9"/>
      <c r="H38" s="17"/>
      <c r="I38" s="18">
        <f t="shared" si="4"/>
        <v>0</v>
      </c>
      <c r="J38" s="4" t="s">
        <v>55</v>
      </c>
    </row>
    <row r="39" spans="1:10" ht="13.5" thickBot="1" x14ac:dyDescent="0.25">
      <c r="A39" s="7" t="s">
        <v>12</v>
      </c>
      <c r="B39" s="179">
        <v>44619</v>
      </c>
      <c r="C39" s="8"/>
      <c r="D39" s="9"/>
      <c r="E39" s="9"/>
      <c r="F39" s="17"/>
      <c r="G39" s="9"/>
      <c r="H39" s="17"/>
      <c r="I39" s="18">
        <f t="shared" ref="I39" si="5">((F39-C39+(F39&lt;C39))-((E39-D39+(E39&lt;D39))-(H39-G39+(H39&lt;G39))))*24</f>
        <v>0</v>
      </c>
      <c r="J39" s="4"/>
    </row>
    <row r="40" spans="1:10" ht="13.5" thickBot="1" x14ac:dyDescent="0.25">
      <c r="A40" s="302" t="s">
        <v>16</v>
      </c>
      <c r="B40" s="303"/>
      <c r="C40" s="303"/>
      <c r="D40" s="303"/>
      <c r="E40" s="303"/>
      <c r="F40" s="303"/>
      <c r="G40" s="303"/>
      <c r="H40" s="304"/>
      <c r="I40" s="22">
        <f>SUM(I34:I39)</f>
        <v>0</v>
      </c>
      <c r="J40" s="5"/>
    </row>
    <row r="41" spans="1:10" ht="13.5" thickBot="1" x14ac:dyDescent="0.25">
      <c r="A41" s="282"/>
      <c r="B41" s="283"/>
      <c r="C41" s="284"/>
      <c r="D41" s="284"/>
      <c r="E41" s="284"/>
      <c r="F41" s="284"/>
      <c r="G41" s="284"/>
      <c r="H41" s="285" t="s">
        <v>34</v>
      </c>
      <c r="I41" s="286">
        <f>I5+I14+I23+I32+I40</f>
        <v>0</v>
      </c>
      <c r="J41" s="16"/>
    </row>
    <row r="42" spans="1:10" ht="17.25" customHeight="1" thickBot="1" x14ac:dyDescent="0.25">
      <c r="A42" s="139"/>
      <c r="B42" s="182"/>
      <c r="C42" s="140"/>
      <c r="D42" s="141" t="s">
        <v>33</v>
      </c>
      <c r="E42" s="273"/>
      <c r="F42" s="143"/>
      <c r="G42" s="143"/>
      <c r="H42" s="143"/>
      <c r="I42" s="144"/>
      <c r="J42" s="138">
        <f>E42*I41</f>
        <v>0</v>
      </c>
    </row>
    <row r="43" spans="1:10" ht="12.75" customHeight="1" x14ac:dyDescent="0.2">
      <c r="A43" s="86"/>
      <c r="B43" s="165" t="s">
        <v>61</v>
      </c>
      <c r="C43" s="117">
        <f>'January 2026'!C47</f>
        <v>0</v>
      </c>
      <c r="D43" s="117"/>
      <c r="E43" s="117"/>
      <c r="F43" s="118"/>
      <c r="G43" s="299" t="s">
        <v>18</v>
      </c>
      <c r="H43" s="299"/>
      <c r="I43" s="299"/>
      <c r="J43" s="300"/>
    </row>
    <row r="44" spans="1:10" x14ac:dyDescent="0.2">
      <c r="A44" s="106"/>
      <c r="B44" s="169"/>
      <c r="C44" s="119"/>
      <c r="D44" s="119"/>
      <c r="E44" s="119"/>
      <c r="F44" s="120"/>
      <c r="G44" s="299"/>
      <c r="H44" s="299"/>
      <c r="I44" s="299"/>
      <c r="J44" s="300"/>
    </row>
    <row r="45" spans="1:10" ht="12.75" customHeight="1" x14ac:dyDescent="0.2">
      <c r="A45" s="107"/>
      <c r="B45" s="169" t="s">
        <v>59</v>
      </c>
      <c r="C45" s="121"/>
      <c r="D45" s="121"/>
      <c r="E45" s="121"/>
      <c r="F45" s="122"/>
      <c r="G45" s="299"/>
      <c r="H45" s="299"/>
      <c r="I45" s="299"/>
      <c r="J45" s="300"/>
    </row>
    <row r="46" spans="1:10" x14ac:dyDescent="0.2">
      <c r="A46" s="87"/>
      <c r="B46" s="166" t="s">
        <v>36</v>
      </c>
      <c r="C46" s="123">
        <f>'January 2026'!C50</f>
        <v>0</v>
      </c>
      <c r="D46" s="123"/>
      <c r="E46" s="123"/>
      <c r="F46" s="124"/>
      <c r="G46" s="50"/>
      <c r="H46" s="49"/>
      <c r="I46" s="49"/>
      <c r="J46" s="51"/>
    </row>
    <row r="47" spans="1:10" x14ac:dyDescent="0.2">
      <c r="A47" s="88" t="s">
        <v>38</v>
      </c>
      <c r="B47" s="167" t="s">
        <v>37</v>
      </c>
      <c r="C47" s="125">
        <f>'January 2026'!C51</f>
        <v>0</v>
      </c>
      <c r="D47" s="126" t="s">
        <v>54</v>
      </c>
      <c r="E47" s="119">
        <f>'January 2026'!E51</f>
        <v>0</v>
      </c>
      <c r="F47" s="120"/>
      <c r="G47" s="40"/>
      <c r="H47" s="13"/>
      <c r="I47" s="46"/>
      <c r="J47" s="47"/>
    </row>
    <row r="48" spans="1:10" x14ac:dyDescent="0.2">
      <c r="A48" s="87"/>
      <c r="B48" s="168" t="s">
        <v>30</v>
      </c>
      <c r="C48" s="119">
        <f>'January 2026'!C52</f>
        <v>0</v>
      </c>
      <c r="D48" s="119"/>
      <c r="E48" s="119"/>
      <c r="F48" s="120"/>
      <c r="G48" s="27" t="s">
        <v>31</v>
      </c>
      <c r="H48" s="25"/>
      <c r="I48" s="28"/>
      <c r="J48" s="26" t="s">
        <v>1</v>
      </c>
    </row>
    <row r="49" spans="1:10" x14ac:dyDescent="0.2">
      <c r="A49" s="89"/>
      <c r="B49" s="168" t="s">
        <v>39</v>
      </c>
      <c r="C49" s="119">
        <f>'January 2026'!C53</f>
        <v>0</v>
      </c>
      <c r="D49" s="119"/>
      <c r="E49" s="119"/>
      <c r="F49" s="120"/>
      <c r="G49" s="27"/>
      <c r="H49" s="25"/>
      <c r="I49" s="28"/>
      <c r="J49" s="26"/>
    </row>
    <row r="50" spans="1:10" x14ac:dyDescent="0.2">
      <c r="A50" s="29" t="s">
        <v>47</v>
      </c>
      <c r="B50" s="183"/>
      <c r="C50" s="25"/>
      <c r="D50" s="30">
        <v>44592</v>
      </c>
      <c r="E50" s="31" t="s">
        <v>27</v>
      </c>
      <c r="F50" s="48">
        <v>44619</v>
      </c>
      <c r="G50" s="40"/>
      <c r="H50" s="13"/>
      <c r="I50" s="46"/>
      <c r="J50" s="47"/>
    </row>
    <row r="51" spans="1:10" x14ac:dyDescent="0.2">
      <c r="A51" s="32" t="s">
        <v>28</v>
      </c>
      <c r="B51" s="184"/>
      <c r="C51" s="34"/>
      <c r="D51" s="35">
        <f>'January 2026'!D55</f>
        <v>0</v>
      </c>
      <c r="E51" s="36" t="s">
        <v>29</v>
      </c>
      <c r="F51" s="53">
        <f>'January 2026'!F55</f>
        <v>0</v>
      </c>
      <c r="G51" s="41" t="s">
        <v>32</v>
      </c>
      <c r="H51" s="34"/>
      <c r="I51" s="38"/>
      <c r="J51" s="42" t="s">
        <v>1</v>
      </c>
    </row>
  </sheetData>
  <protectedRanges>
    <protectedRange sqref="A43 A50:J51 J2:J27 A46:A49 C43:J49 A5:H6 A4:B4 A14:H15 A7:B13 A23:H24 A16:B22 A32:H33 A25:B31 A40:H42 A34:B39 J29:J41 A2:H3" name="Range1"/>
    <protectedRange sqref="A44:A45" name="Range1_2"/>
    <protectedRange sqref="J28" name="Range1_1"/>
    <protectedRange sqref="B43:B49" name="Range1_3"/>
    <protectedRange sqref="C4:H4" name="Range1_4_4"/>
    <protectedRange sqref="C7:H13" name="Range1_4_4_1"/>
    <protectedRange sqref="C16:H22" name="Range1_4_4_2"/>
    <protectedRange sqref="C25:H31" name="Range1_4_4_3"/>
    <protectedRange sqref="C34:H39" name="Range1_4_4_4"/>
  </protectedRanges>
  <mergeCells count="10">
    <mergeCell ref="C2:D2"/>
    <mergeCell ref="E2:F2"/>
    <mergeCell ref="G2:H2"/>
    <mergeCell ref="A5:H5"/>
    <mergeCell ref="A1:J1"/>
    <mergeCell ref="A40:H40"/>
    <mergeCell ref="G43:J45"/>
    <mergeCell ref="A14:H14"/>
    <mergeCell ref="A23:H23"/>
    <mergeCell ref="A32:H32"/>
  </mergeCells>
  <phoneticPr fontId="3" type="noConversion"/>
  <printOptions horizontalCentered="1" verticalCentered="1"/>
  <pageMargins left="0.5" right="0.5" top="0.25" bottom="0.25" header="0" footer="0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/>
  <dimension ref="A1:J54"/>
  <sheetViews>
    <sheetView zoomScaleNormal="100" workbookViewId="0">
      <selection activeCell="A43" sqref="A43:H43"/>
    </sheetView>
  </sheetViews>
  <sheetFormatPr defaultRowHeight="12.75" x14ac:dyDescent="0.2"/>
  <cols>
    <col min="2" max="2" width="7.140625" style="185" customWidth="1"/>
    <col min="3" max="9" width="8.7109375" customWidth="1"/>
    <col min="10" max="10" width="15" style="2" customWidth="1"/>
  </cols>
  <sheetData>
    <row r="1" spans="1:10" x14ac:dyDescent="0.2">
      <c r="A1" s="293" t="s">
        <v>68</v>
      </c>
      <c r="B1" s="293"/>
      <c r="C1" s="294"/>
      <c r="D1" s="294"/>
      <c r="E1" s="294"/>
      <c r="F1" s="294"/>
      <c r="G1" s="294"/>
      <c r="H1" s="294"/>
      <c r="I1" s="294"/>
      <c r="J1" s="294"/>
    </row>
    <row r="2" spans="1:10" ht="15.75" customHeight="1" x14ac:dyDescent="0.2">
      <c r="A2" s="6" t="s">
        <v>20</v>
      </c>
      <c r="B2" s="12">
        <v>2026</v>
      </c>
      <c r="C2" s="305" t="s">
        <v>2</v>
      </c>
      <c r="D2" s="305"/>
      <c r="E2" s="301" t="s">
        <v>3</v>
      </c>
      <c r="F2" s="301"/>
      <c r="G2" s="301" t="s">
        <v>4</v>
      </c>
      <c r="H2" s="301"/>
      <c r="I2" s="1"/>
      <c r="J2" s="3"/>
    </row>
    <row r="3" spans="1:10" s="10" customFormat="1" ht="23.25" customHeight="1" x14ac:dyDescent="0.2">
      <c r="A3" s="43" t="s">
        <v>0</v>
      </c>
      <c r="B3" s="131" t="s">
        <v>1</v>
      </c>
      <c r="C3" s="132" t="s">
        <v>14</v>
      </c>
      <c r="D3" s="132" t="s">
        <v>15</v>
      </c>
      <c r="E3" s="132" t="s">
        <v>14</v>
      </c>
      <c r="F3" s="132" t="s">
        <v>15</v>
      </c>
      <c r="G3" s="133" t="s">
        <v>14</v>
      </c>
      <c r="H3" s="133" t="s">
        <v>15</v>
      </c>
      <c r="I3" s="129" t="s">
        <v>5</v>
      </c>
      <c r="J3" s="136" t="s">
        <v>6</v>
      </c>
    </row>
    <row r="4" spans="1:10" ht="13.5" thickBot="1" x14ac:dyDescent="0.25">
      <c r="A4" s="146" t="s">
        <v>13</v>
      </c>
      <c r="B4" s="179">
        <f>'February 2026'!B39+1</f>
        <v>44620</v>
      </c>
      <c r="C4" s="8"/>
      <c r="D4" s="9"/>
      <c r="E4" s="9"/>
      <c r="F4" s="17"/>
      <c r="G4" s="9"/>
      <c r="H4" s="17"/>
      <c r="I4" s="19">
        <f t="shared" ref="I4" si="0">((F4-C4+(F4&lt;C4))-((E4-D4+(E4&lt;D4))-(H4-G4+(H4&lt;G4))))*24</f>
        <v>0</v>
      </c>
      <c r="J4" s="4"/>
    </row>
    <row r="5" spans="1:10" ht="13.5" customHeight="1" thickBot="1" x14ac:dyDescent="0.25">
      <c r="A5" s="302" t="s">
        <v>16</v>
      </c>
      <c r="B5" s="303"/>
      <c r="C5" s="303"/>
      <c r="D5" s="303"/>
      <c r="E5" s="303"/>
      <c r="F5" s="303"/>
      <c r="G5" s="303"/>
      <c r="H5" s="304"/>
      <c r="I5" s="22">
        <f>SUM(I4:I4)</f>
        <v>0</v>
      </c>
      <c r="J5" s="4"/>
    </row>
    <row r="6" spans="1:10" x14ac:dyDescent="0.2">
      <c r="A6" s="154"/>
      <c r="B6" s="181"/>
      <c r="C6" s="152" t="s">
        <v>14</v>
      </c>
      <c r="D6" s="152" t="s">
        <v>15</v>
      </c>
      <c r="E6" s="152" t="s">
        <v>14</v>
      </c>
      <c r="F6" s="152" t="s">
        <v>15</v>
      </c>
      <c r="G6" s="152" t="s">
        <v>14</v>
      </c>
      <c r="H6" s="153" t="s">
        <v>15</v>
      </c>
      <c r="I6" s="21"/>
      <c r="J6" s="4"/>
    </row>
    <row r="7" spans="1:10" x14ac:dyDescent="0.2">
      <c r="A7" s="7" t="s">
        <v>7</v>
      </c>
      <c r="B7" s="179">
        <f>B4+1</f>
        <v>44621</v>
      </c>
      <c r="C7" s="8"/>
      <c r="D7" s="9"/>
      <c r="E7" s="9"/>
      <c r="F7" s="17"/>
      <c r="G7" s="9"/>
      <c r="H7" s="17"/>
      <c r="I7" s="18">
        <f t="shared" ref="I7:I13" si="1">((F7-C7+(F7&lt;C7))-((E7-D7+(E7&lt;D7))-(H7-G7+(H7&lt;G7))))*24</f>
        <v>0</v>
      </c>
      <c r="J7" s="4"/>
    </row>
    <row r="8" spans="1:10" x14ac:dyDescent="0.2">
      <c r="A8" s="7" t="s">
        <v>8</v>
      </c>
      <c r="B8" s="179">
        <v>44622</v>
      </c>
      <c r="C8" s="8"/>
      <c r="D8" s="9"/>
      <c r="E8" s="9"/>
      <c r="F8" s="17"/>
      <c r="G8" s="9"/>
      <c r="H8" s="17"/>
      <c r="I8" s="18">
        <f t="shared" si="1"/>
        <v>0</v>
      </c>
      <c r="J8" s="4"/>
    </row>
    <row r="9" spans="1:10" x14ac:dyDescent="0.2">
      <c r="A9" s="7" t="s">
        <v>9</v>
      </c>
      <c r="B9" s="179">
        <v>44623</v>
      </c>
      <c r="C9" s="8"/>
      <c r="D9" s="9"/>
      <c r="E9" s="9"/>
      <c r="F9" s="17"/>
      <c r="G9" s="9"/>
      <c r="H9" s="17"/>
      <c r="I9" s="18">
        <f t="shared" si="1"/>
        <v>0</v>
      </c>
      <c r="J9" s="4"/>
    </row>
    <row r="10" spans="1:10" x14ac:dyDescent="0.2">
      <c r="A10" s="7" t="s">
        <v>10</v>
      </c>
      <c r="B10" s="179">
        <v>44624</v>
      </c>
      <c r="C10" s="8"/>
      <c r="D10" s="9"/>
      <c r="E10" s="9"/>
      <c r="F10" s="17"/>
      <c r="G10" s="9"/>
      <c r="H10" s="17"/>
      <c r="I10" s="18">
        <f t="shared" si="1"/>
        <v>0</v>
      </c>
      <c r="J10" s="4"/>
    </row>
    <row r="11" spans="1:10" x14ac:dyDescent="0.2">
      <c r="A11" s="7" t="s">
        <v>11</v>
      </c>
      <c r="B11" s="179">
        <v>44625</v>
      </c>
      <c r="C11" s="8"/>
      <c r="D11" s="9"/>
      <c r="E11" s="9"/>
      <c r="F11" s="17"/>
      <c r="G11" s="9"/>
      <c r="H11" s="17"/>
      <c r="I11" s="18">
        <f t="shared" si="1"/>
        <v>0</v>
      </c>
      <c r="J11" s="4"/>
    </row>
    <row r="12" spans="1:10" x14ac:dyDescent="0.2">
      <c r="A12" s="7" t="s">
        <v>12</v>
      </c>
      <c r="B12" s="179">
        <v>44626</v>
      </c>
      <c r="C12" s="8"/>
      <c r="D12" s="9"/>
      <c r="E12" s="9"/>
      <c r="F12" s="17"/>
      <c r="G12" s="9"/>
      <c r="H12" s="17"/>
      <c r="I12" s="18">
        <f t="shared" si="1"/>
        <v>0</v>
      </c>
      <c r="J12" s="4"/>
    </row>
    <row r="13" spans="1:10" ht="13.5" thickBot="1" x14ac:dyDescent="0.25">
      <c r="A13" s="146" t="s">
        <v>13</v>
      </c>
      <c r="B13" s="179">
        <v>44627</v>
      </c>
      <c r="C13" s="8"/>
      <c r="D13" s="9"/>
      <c r="E13" s="9"/>
      <c r="F13" s="17"/>
      <c r="G13" s="9"/>
      <c r="H13" s="17"/>
      <c r="I13" s="19">
        <f t="shared" si="1"/>
        <v>0</v>
      </c>
      <c r="J13" s="4"/>
    </row>
    <row r="14" spans="1:10" ht="13.5" thickBot="1" x14ac:dyDescent="0.25">
      <c r="A14" s="302" t="s">
        <v>16</v>
      </c>
      <c r="B14" s="303"/>
      <c r="C14" s="303"/>
      <c r="D14" s="303"/>
      <c r="E14" s="303"/>
      <c r="F14" s="303"/>
      <c r="G14" s="303"/>
      <c r="H14" s="304"/>
      <c r="I14" s="22">
        <f>SUM(I7:I13)</f>
        <v>0</v>
      </c>
      <c r="J14" s="4"/>
    </row>
    <row r="15" spans="1:10" x14ac:dyDescent="0.2">
      <c r="A15" s="154"/>
      <c r="B15" s="181"/>
      <c r="C15" s="152" t="s">
        <v>14</v>
      </c>
      <c r="D15" s="152" t="s">
        <v>15</v>
      </c>
      <c r="E15" s="152" t="s">
        <v>14</v>
      </c>
      <c r="F15" s="152" t="s">
        <v>15</v>
      </c>
      <c r="G15" s="152" t="s">
        <v>14</v>
      </c>
      <c r="H15" s="153" t="s">
        <v>15</v>
      </c>
      <c r="I15" s="20"/>
      <c r="J15" s="4"/>
    </row>
    <row r="16" spans="1:10" x14ac:dyDescent="0.2">
      <c r="A16" s="7" t="s">
        <v>7</v>
      </c>
      <c r="B16" s="179">
        <f>B13+1</f>
        <v>44628</v>
      </c>
      <c r="C16" s="8"/>
      <c r="D16" s="9"/>
      <c r="E16" s="9"/>
      <c r="F16" s="17"/>
      <c r="G16" s="9"/>
      <c r="H16" s="17"/>
      <c r="I16" s="18">
        <f t="shared" ref="I16:I22" si="2">((F16-C16+(F16&lt;C16))-((E16-D16+(E16&lt;D16))-(H16-G16+(H16&lt;G16))))*24</f>
        <v>0</v>
      </c>
      <c r="J16" s="4"/>
    </row>
    <row r="17" spans="1:10" x14ac:dyDescent="0.2">
      <c r="A17" s="7" t="s">
        <v>8</v>
      </c>
      <c r="B17" s="179">
        <v>44629</v>
      </c>
      <c r="C17" s="8"/>
      <c r="D17" s="9"/>
      <c r="E17" s="9"/>
      <c r="F17" s="17"/>
      <c r="G17" s="9"/>
      <c r="H17" s="17"/>
      <c r="I17" s="18">
        <f t="shared" si="2"/>
        <v>0</v>
      </c>
      <c r="J17" s="4"/>
    </row>
    <row r="18" spans="1:10" x14ac:dyDescent="0.2">
      <c r="A18" s="7" t="s">
        <v>9</v>
      </c>
      <c r="B18" s="179">
        <v>44630</v>
      </c>
      <c r="C18" s="8"/>
      <c r="D18" s="9"/>
      <c r="E18" s="9"/>
      <c r="F18" s="17"/>
      <c r="G18" s="9"/>
      <c r="H18" s="17"/>
      <c r="I18" s="18">
        <f t="shared" si="2"/>
        <v>0</v>
      </c>
      <c r="J18" s="4"/>
    </row>
    <row r="19" spans="1:10" x14ac:dyDescent="0.2">
      <c r="A19" s="7" t="s">
        <v>10</v>
      </c>
      <c r="B19" s="179">
        <v>44631</v>
      </c>
      <c r="C19" s="8"/>
      <c r="D19" s="9"/>
      <c r="E19" s="9"/>
      <c r="F19" s="17"/>
      <c r="G19" s="9"/>
      <c r="H19" s="17"/>
      <c r="I19" s="18">
        <f t="shared" si="2"/>
        <v>0</v>
      </c>
      <c r="J19" s="4"/>
    </row>
    <row r="20" spans="1:10" x14ac:dyDescent="0.2">
      <c r="A20" s="7" t="s">
        <v>11</v>
      </c>
      <c r="B20" s="179">
        <v>44632</v>
      </c>
      <c r="C20" s="8"/>
      <c r="D20" s="9"/>
      <c r="E20" s="9"/>
      <c r="F20" s="17"/>
      <c r="G20" s="9"/>
      <c r="H20" s="17"/>
      <c r="I20" s="18">
        <f t="shared" si="2"/>
        <v>0</v>
      </c>
      <c r="J20" s="4"/>
    </row>
    <row r="21" spans="1:10" x14ac:dyDescent="0.2">
      <c r="A21" s="7" t="s">
        <v>12</v>
      </c>
      <c r="B21" s="179">
        <v>44633</v>
      </c>
      <c r="C21" s="8"/>
      <c r="D21" s="9"/>
      <c r="E21" s="9"/>
      <c r="F21" s="17"/>
      <c r="G21" s="9"/>
      <c r="H21" s="17"/>
      <c r="I21" s="18">
        <f t="shared" si="2"/>
        <v>0</v>
      </c>
      <c r="J21" s="4"/>
    </row>
    <row r="22" spans="1:10" ht="13.5" thickBot="1" x14ac:dyDescent="0.25">
      <c r="A22" s="146" t="s">
        <v>13</v>
      </c>
      <c r="B22" s="179">
        <v>44634</v>
      </c>
      <c r="C22" s="8"/>
      <c r="D22" s="9"/>
      <c r="E22" s="9"/>
      <c r="F22" s="17"/>
      <c r="G22" s="9"/>
      <c r="H22" s="17"/>
      <c r="I22" s="19">
        <f t="shared" si="2"/>
        <v>0</v>
      </c>
      <c r="J22" s="4"/>
    </row>
    <row r="23" spans="1:10" ht="13.5" thickBot="1" x14ac:dyDescent="0.25">
      <c r="A23" s="302" t="s">
        <v>16</v>
      </c>
      <c r="B23" s="303"/>
      <c r="C23" s="303"/>
      <c r="D23" s="303"/>
      <c r="E23" s="303"/>
      <c r="F23" s="303"/>
      <c r="G23" s="303"/>
      <c r="H23" s="304"/>
      <c r="I23" s="22">
        <f>SUM(I16:I22)</f>
        <v>0</v>
      </c>
      <c r="J23" s="4"/>
    </row>
    <row r="24" spans="1:10" x14ac:dyDescent="0.2">
      <c r="A24" s="154"/>
      <c r="B24" s="181"/>
      <c r="C24" s="152" t="s">
        <v>14</v>
      </c>
      <c r="D24" s="152" t="s">
        <v>15</v>
      </c>
      <c r="E24" s="152" t="s">
        <v>14</v>
      </c>
      <c r="F24" s="152" t="s">
        <v>15</v>
      </c>
      <c r="G24" s="152" t="s">
        <v>14</v>
      </c>
      <c r="H24" s="153" t="s">
        <v>15</v>
      </c>
      <c r="I24" s="20"/>
      <c r="J24" s="4"/>
    </row>
    <row r="25" spans="1:10" x14ac:dyDescent="0.2">
      <c r="A25" s="175" t="s">
        <v>7</v>
      </c>
      <c r="B25" s="179">
        <f>B22+1</f>
        <v>44635</v>
      </c>
      <c r="C25" s="8"/>
      <c r="D25" s="9"/>
      <c r="E25" s="9"/>
      <c r="F25" s="17"/>
      <c r="G25" s="9"/>
      <c r="H25" s="17"/>
      <c r="I25" s="18">
        <f>((F25-C25+(F25&lt;C25))-((E25-D25+(E25&lt;D25))-(H25-G25+(H25&lt;G25))))*24</f>
        <v>0</v>
      </c>
      <c r="J25" s="4" t="s">
        <v>57</v>
      </c>
    </row>
    <row r="26" spans="1:10" x14ac:dyDescent="0.2">
      <c r="A26" s="175" t="s">
        <v>8</v>
      </c>
      <c r="B26" s="179">
        <v>44636</v>
      </c>
      <c r="C26" s="8"/>
      <c r="D26" s="9"/>
      <c r="E26" s="9"/>
      <c r="F26" s="17"/>
      <c r="G26" s="9"/>
      <c r="H26" s="17"/>
      <c r="I26" s="18">
        <f>((F26-C26+(F26&lt;C26))-((E26-D26+(E26&lt;D26))-(H26-G26+(H26&lt;G26))))*24</f>
        <v>0</v>
      </c>
      <c r="J26" s="4" t="s">
        <v>57</v>
      </c>
    </row>
    <row r="27" spans="1:10" x14ac:dyDescent="0.2">
      <c r="A27" s="280" t="s">
        <v>9</v>
      </c>
      <c r="B27" s="179">
        <v>44637</v>
      </c>
      <c r="C27" s="8"/>
      <c r="D27" s="9"/>
      <c r="E27" s="9"/>
      <c r="F27" s="17"/>
      <c r="G27" s="9"/>
      <c r="H27" s="17"/>
      <c r="I27" s="18">
        <f t="shared" ref="I27:I28" si="3">((F27-C27+(F27&lt;C27))-((E27-D27+(E27&lt;D27))-(H27-G27+(H27&lt;G27))))*24</f>
        <v>0</v>
      </c>
      <c r="J27" s="4" t="s">
        <v>57</v>
      </c>
    </row>
    <row r="28" spans="1:10" x14ac:dyDescent="0.2">
      <c r="A28" s="175" t="s">
        <v>10</v>
      </c>
      <c r="B28" s="179">
        <v>44638</v>
      </c>
      <c r="C28" s="8"/>
      <c r="D28" s="9"/>
      <c r="E28" s="9"/>
      <c r="F28" s="17"/>
      <c r="G28" s="9"/>
      <c r="H28" s="17"/>
      <c r="I28" s="18">
        <f t="shared" si="3"/>
        <v>0</v>
      </c>
      <c r="J28" s="4" t="s">
        <v>57</v>
      </c>
    </row>
    <row r="29" spans="1:10" x14ac:dyDescent="0.2">
      <c r="A29" s="175" t="s">
        <v>11</v>
      </c>
      <c r="B29" s="179">
        <v>44639</v>
      </c>
      <c r="C29" s="8"/>
      <c r="D29" s="9"/>
      <c r="E29" s="9"/>
      <c r="F29" s="17"/>
      <c r="G29" s="9"/>
      <c r="H29" s="17"/>
      <c r="I29" s="18">
        <f t="shared" ref="I29:I41" si="4">((F29-C29+(F29&lt;C29))-((E29-D29+(E29&lt;D29))-(H29-G29+(H29&lt;G29))))*24</f>
        <v>0</v>
      </c>
      <c r="J29" s="4" t="s">
        <v>57</v>
      </c>
    </row>
    <row r="30" spans="1:10" x14ac:dyDescent="0.2">
      <c r="A30" s="7" t="s">
        <v>12</v>
      </c>
      <c r="B30" s="179">
        <v>44640</v>
      </c>
      <c r="C30" s="8"/>
      <c r="D30" s="9"/>
      <c r="E30" s="9"/>
      <c r="F30" s="17"/>
      <c r="G30" s="9"/>
      <c r="H30" s="17"/>
      <c r="I30" s="18">
        <f t="shared" si="4"/>
        <v>0</v>
      </c>
      <c r="J30" s="4"/>
    </row>
    <row r="31" spans="1:10" ht="13.5" thickBot="1" x14ac:dyDescent="0.25">
      <c r="A31" s="146" t="s">
        <v>13</v>
      </c>
      <c r="B31" s="179">
        <v>44641</v>
      </c>
      <c r="C31" s="8"/>
      <c r="D31" s="9"/>
      <c r="E31" s="9"/>
      <c r="F31" s="17"/>
      <c r="G31" s="9"/>
      <c r="H31" s="17"/>
      <c r="I31" s="19">
        <f t="shared" ref="I31" si="5">((F31-C31+(F31&lt;C31))-((E31-D31+(E31&lt;D31))-(H31-G31+(H31&lt;G31))))*24</f>
        <v>0</v>
      </c>
      <c r="J31" s="4"/>
    </row>
    <row r="32" spans="1:10" ht="13.5" thickBot="1" x14ac:dyDescent="0.25">
      <c r="A32" s="302" t="s">
        <v>16</v>
      </c>
      <c r="B32" s="303"/>
      <c r="C32" s="303"/>
      <c r="D32" s="303"/>
      <c r="E32" s="303"/>
      <c r="F32" s="303"/>
      <c r="G32" s="303"/>
      <c r="H32" s="304"/>
      <c r="I32" s="22">
        <f>SUM(I25:I31)</f>
        <v>0</v>
      </c>
      <c r="J32" s="4"/>
    </row>
    <row r="33" spans="1:10" x14ac:dyDescent="0.2">
      <c r="A33" s="7" t="s">
        <v>7</v>
      </c>
      <c r="B33" s="188">
        <f>B31+1</f>
        <v>44642</v>
      </c>
      <c r="C33" s="8"/>
      <c r="D33" s="9"/>
      <c r="E33" s="9"/>
      <c r="F33" s="17"/>
      <c r="G33" s="9"/>
      <c r="H33" s="17"/>
      <c r="I33" s="18">
        <f t="shared" si="4"/>
        <v>0</v>
      </c>
      <c r="J33" s="4"/>
    </row>
    <row r="34" spans="1:10" x14ac:dyDescent="0.2">
      <c r="A34" s="7" t="s">
        <v>8</v>
      </c>
      <c r="B34" s="188">
        <v>44643</v>
      </c>
      <c r="C34" s="8"/>
      <c r="D34" s="9"/>
      <c r="E34" s="9"/>
      <c r="F34" s="17"/>
      <c r="G34" s="9"/>
      <c r="H34" s="17"/>
      <c r="I34" s="18">
        <f t="shared" si="4"/>
        <v>0</v>
      </c>
      <c r="J34" s="4"/>
    </row>
    <row r="35" spans="1:10" x14ac:dyDescent="0.2">
      <c r="A35" s="7" t="s">
        <v>9</v>
      </c>
      <c r="B35" s="188">
        <v>44644</v>
      </c>
      <c r="C35" s="8"/>
      <c r="D35" s="9"/>
      <c r="E35" s="9"/>
      <c r="F35" s="17"/>
      <c r="G35" s="9"/>
      <c r="H35" s="17"/>
      <c r="I35" s="18">
        <f t="shared" si="4"/>
        <v>0</v>
      </c>
      <c r="J35" s="4"/>
    </row>
    <row r="36" spans="1:10" x14ac:dyDescent="0.2">
      <c r="A36" s="7" t="s">
        <v>10</v>
      </c>
      <c r="B36" s="188">
        <v>44645</v>
      </c>
      <c r="C36" s="8"/>
      <c r="D36" s="9"/>
      <c r="E36" s="9"/>
      <c r="F36" s="17"/>
      <c r="G36" s="9"/>
      <c r="H36" s="17"/>
      <c r="I36" s="18">
        <f t="shared" si="4"/>
        <v>0</v>
      </c>
      <c r="J36" s="4"/>
    </row>
    <row r="37" spans="1:10" x14ac:dyDescent="0.2">
      <c r="A37" s="7" t="s">
        <v>11</v>
      </c>
      <c r="B37" s="188">
        <v>44646</v>
      </c>
      <c r="C37" s="8"/>
      <c r="D37" s="9"/>
      <c r="E37" s="9"/>
      <c r="F37" s="17"/>
      <c r="G37" s="9"/>
      <c r="H37" s="17"/>
      <c r="I37" s="18">
        <f t="shared" si="4"/>
        <v>0</v>
      </c>
      <c r="J37" s="4"/>
    </row>
    <row r="38" spans="1:10" x14ac:dyDescent="0.2">
      <c r="A38" s="7" t="s">
        <v>12</v>
      </c>
      <c r="B38" s="188">
        <v>44647</v>
      </c>
      <c r="C38" s="8"/>
      <c r="D38" s="9"/>
      <c r="E38" s="9"/>
      <c r="F38" s="17"/>
      <c r="G38" s="9"/>
      <c r="H38" s="17"/>
      <c r="I38" s="18">
        <f t="shared" si="4"/>
        <v>0</v>
      </c>
      <c r="J38" s="4"/>
    </row>
    <row r="39" spans="1:10" ht="13.5" thickBot="1" x14ac:dyDescent="0.25">
      <c r="A39" s="7" t="s">
        <v>13</v>
      </c>
      <c r="B39" s="188">
        <v>44648</v>
      </c>
      <c r="C39" s="8"/>
      <c r="D39" s="9"/>
      <c r="E39" s="9"/>
      <c r="F39" s="17"/>
      <c r="G39" s="9"/>
      <c r="H39" s="17"/>
      <c r="I39" s="18">
        <f t="shared" si="4"/>
        <v>0</v>
      </c>
      <c r="J39" s="4"/>
    </row>
    <row r="40" spans="1:10" x14ac:dyDescent="0.2">
      <c r="A40" s="321" t="s">
        <v>16</v>
      </c>
      <c r="B40" s="322"/>
      <c r="C40" s="322"/>
      <c r="D40" s="322"/>
      <c r="E40" s="322"/>
      <c r="F40" s="322"/>
      <c r="G40" s="322"/>
      <c r="H40" s="323"/>
      <c r="I40" s="23">
        <f>SUM(I33:I39)</f>
        <v>0</v>
      </c>
      <c r="J40" s="4"/>
    </row>
    <row r="41" spans="1:10" x14ac:dyDescent="0.2">
      <c r="A41" s="7" t="s">
        <v>7</v>
      </c>
      <c r="B41" s="179">
        <f>B39+1</f>
        <v>44649</v>
      </c>
      <c r="C41" s="8"/>
      <c r="D41" s="9"/>
      <c r="E41" s="9"/>
      <c r="F41" s="17"/>
      <c r="G41" s="9"/>
      <c r="H41" s="17"/>
      <c r="I41" s="18">
        <f t="shared" si="4"/>
        <v>0</v>
      </c>
      <c r="J41" s="4"/>
    </row>
    <row r="42" spans="1:10" x14ac:dyDescent="0.2">
      <c r="A42" s="7" t="s">
        <v>8</v>
      </c>
      <c r="B42" s="179">
        <v>44650</v>
      </c>
      <c r="C42" s="8"/>
      <c r="D42" s="9"/>
      <c r="E42" s="9"/>
      <c r="F42" s="17"/>
      <c r="G42" s="9"/>
      <c r="H42" s="17"/>
      <c r="I42" s="18">
        <f t="shared" ref="I42" si="6">((F42-C42+(F42&lt;C42))-((E42-D42+(E42&lt;D42))-(H42-G42+(H42&lt;G42))))*24</f>
        <v>0</v>
      </c>
      <c r="J42" s="4"/>
    </row>
    <row r="43" spans="1:10" ht="13.5" thickBot="1" x14ac:dyDescent="0.25">
      <c r="A43" s="315" t="s">
        <v>16</v>
      </c>
      <c r="B43" s="316"/>
      <c r="C43" s="316"/>
      <c r="D43" s="316"/>
      <c r="E43" s="316"/>
      <c r="F43" s="316"/>
      <c r="G43" s="316"/>
      <c r="H43" s="317"/>
      <c r="I43" s="279">
        <f>I42+I41</f>
        <v>0</v>
      </c>
      <c r="J43" s="5"/>
    </row>
    <row r="44" spans="1:10" ht="13.5" thickBot="1" x14ac:dyDescent="0.25">
      <c r="A44" s="282"/>
      <c r="B44" s="283"/>
      <c r="C44" s="284"/>
      <c r="D44" s="284"/>
      <c r="E44" s="284"/>
      <c r="F44" s="284"/>
      <c r="G44" s="284"/>
      <c r="H44" s="285" t="s">
        <v>34</v>
      </c>
      <c r="I44" s="286">
        <f>I5+I14+I23+I32+I40+I43</f>
        <v>0</v>
      </c>
      <c r="J44" s="16"/>
    </row>
    <row r="45" spans="1:10" ht="17.25" customHeight="1" thickBot="1" x14ac:dyDescent="0.25">
      <c r="A45" s="139"/>
      <c r="B45" s="182"/>
      <c r="C45" s="140"/>
      <c r="D45" s="141" t="s">
        <v>33</v>
      </c>
      <c r="E45" s="142"/>
      <c r="F45" s="143"/>
      <c r="G45" s="143"/>
      <c r="H45" s="143"/>
      <c r="I45" s="144"/>
      <c r="J45" s="138">
        <f>E45*I44</f>
        <v>0</v>
      </c>
    </row>
    <row r="46" spans="1:10" ht="12.75" customHeight="1" x14ac:dyDescent="0.2">
      <c r="A46" s="90"/>
      <c r="B46" s="165" t="s">
        <v>61</v>
      </c>
      <c r="C46" s="117">
        <f>'February 2026'!C43</f>
        <v>0</v>
      </c>
      <c r="D46" s="117"/>
      <c r="E46" s="117"/>
      <c r="F46" s="118"/>
      <c r="G46" s="298" t="s">
        <v>18</v>
      </c>
      <c r="H46" s="299"/>
      <c r="I46" s="299"/>
      <c r="J46" s="300"/>
    </row>
    <row r="47" spans="1:10" x14ac:dyDescent="0.2">
      <c r="A47" s="106"/>
      <c r="B47" s="169"/>
      <c r="C47" s="119"/>
      <c r="D47" s="119"/>
      <c r="E47" s="119"/>
      <c r="F47" s="120"/>
      <c r="G47" s="299"/>
      <c r="H47" s="299"/>
      <c r="I47" s="299"/>
      <c r="J47" s="300"/>
    </row>
    <row r="48" spans="1:10" ht="12.75" customHeight="1" x14ac:dyDescent="0.2">
      <c r="A48" s="107"/>
      <c r="B48" s="169" t="s">
        <v>59</v>
      </c>
      <c r="C48" s="172"/>
      <c r="D48" s="172"/>
      <c r="E48" s="172"/>
      <c r="F48" s="173"/>
      <c r="G48" s="298"/>
      <c r="H48" s="299"/>
      <c r="I48" s="299"/>
      <c r="J48" s="300"/>
    </row>
    <row r="49" spans="1:10" x14ac:dyDescent="0.2">
      <c r="A49" s="91"/>
      <c r="B49" s="166" t="s">
        <v>36</v>
      </c>
      <c r="C49" s="123">
        <f>'February 2026'!C46</f>
        <v>0</v>
      </c>
      <c r="D49" s="123"/>
      <c r="E49" s="123"/>
      <c r="F49" s="124"/>
      <c r="G49" s="50"/>
      <c r="H49" s="49"/>
      <c r="I49" s="49"/>
      <c r="J49" s="51"/>
    </row>
    <row r="50" spans="1:10" x14ac:dyDescent="0.2">
      <c r="A50" s="92" t="s">
        <v>38</v>
      </c>
      <c r="B50" s="167" t="s">
        <v>37</v>
      </c>
      <c r="C50" s="125">
        <f>'February 2026'!C47</f>
        <v>0</v>
      </c>
      <c r="D50" s="126" t="s">
        <v>54</v>
      </c>
      <c r="E50" s="119">
        <f>'February 2026'!E47</f>
        <v>0</v>
      </c>
      <c r="F50" s="120"/>
      <c r="G50" s="40"/>
      <c r="H50" s="13"/>
      <c r="I50" s="46"/>
      <c r="J50" s="47"/>
    </row>
    <row r="51" spans="1:10" x14ac:dyDescent="0.2">
      <c r="A51" s="91"/>
      <c r="B51" s="168" t="s">
        <v>30</v>
      </c>
      <c r="C51" s="119">
        <f>'February 2026'!C48</f>
        <v>0</v>
      </c>
      <c r="D51" s="119"/>
      <c r="E51" s="119"/>
      <c r="F51" s="120"/>
      <c r="G51" s="27" t="s">
        <v>31</v>
      </c>
      <c r="H51" s="25"/>
      <c r="I51" s="28"/>
      <c r="J51" s="26" t="s">
        <v>1</v>
      </c>
    </row>
    <row r="52" spans="1:10" x14ac:dyDescent="0.2">
      <c r="A52" s="93"/>
      <c r="B52" s="168" t="s">
        <v>39</v>
      </c>
      <c r="C52" s="119">
        <f>'February 2026'!C49</f>
        <v>0</v>
      </c>
      <c r="D52" s="119"/>
      <c r="E52" s="119"/>
      <c r="F52" s="120"/>
      <c r="G52" s="27"/>
      <c r="H52" s="25"/>
      <c r="I52" s="28"/>
      <c r="J52" s="26"/>
    </row>
    <row r="53" spans="1:10" x14ac:dyDescent="0.2">
      <c r="A53" s="29" t="s">
        <v>47</v>
      </c>
      <c r="B53" s="183"/>
      <c r="C53" s="25"/>
      <c r="D53" s="30">
        <v>44620</v>
      </c>
      <c r="E53" s="31" t="s">
        <v>27</v>
      </c>
      <c r="F53" s="48">
        <v>44650</v>
      </c>
      <c r="G53" s="40"/>
      <c r="H53" s="13"/>
      <c r="I53" s="46"/>
      <c r="J53" s="47"/>
    </row>
    <row r="54" spans="1:10" x14ac:dyDescent="0.2">
      <c r="A54" s="32" t="s">
        <v>28</v>
      </c>
      <c r="B54" s="184"/>
      <c r="C54" s="34"/>
      <c r="D54" s="35">
        <f>'February 2026'!D51</f>
        <v>0</v>
      </c>
      <c r="E54" s="36" t="s">
        <v>29</v>
      </c>
      <c r="F54" s="53">
        <f>'February 2026'!F51</f>
        <v>0</v>
      </c>
      <c r="G54" s="41" t="s">
        <v>32</v>
      </c>
      <c r="H54" s="34"/>
      <c r="I54" s="38"/>
      <c r="J54" s="42" t="s">
        <v>1</v>
      </c>
    </row>
  </sheetData>
  <protectedRanges>
    <protectedRange sqref="A46 A53:J54 J29:J44 A49:A52 C46:J52 J2:J27 A2:H3 A40:H40 A33:B39 A43:H45 A41:B42 A32:H32 A25:B31 A23:H24 A16:B22 A14:H15 A7:B13 A5:H6 A4:B4" name="Range1"/>
    <protectedRange sqref="A47:A48" name="Range1_3"/>
    <protectedRange sqref="J28" name="Range1_1_1"/>
    <protectedRange sqref="B46:B52" name="Range1_1"/>
    <protectedRange sqref="C33:H39 C41:H42 C25:H31 C16:H22 C7:H13 C4:H4" name="Range1_4_4"/>
  </protectedRanges>
  <mergeCells count="11">
    <mergeCell ref="A1:J1"/>
    <mergeCell ref="C2:D2"/>
    <mergeCell ref="E2:F2"/>
    <mergeCell ref="G2:H2"/>
    <mergeCell ref="A32:H32"/>
    <mergeCell ref="G46:J48"/>
    <mergeCell ref="A43:H43"/>
    <mergeCell ref="A5:H5"/>
    <mergeCell ref="A14:H14"/>
    <mergeCell ref="A23:H23"/>
    <mergeCell ref="A40:H40"/>
  </mergeCells>
  <phoneticPr fontId="3" type="noConversion"/>
  <printOptions horizontalCentered="1" verticalCentered="1"/>
  <pageMargins left="0.5" right="0.5" top="0.25" bottom="0.25" header="0" footer="0"/>
  <pageSetup orientation="portrait" r:id="rId1"/>
  <headerFooter alignWithMargins="0"/>
  <ignoredErrors>
    <ignoredError sqref="I3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July 2025</vt:lpstr>
      <vt:lpstr>August 2025</vt:lpstr>
      <vt:lpstr>September 2025</vt:lpstr>
      <vt:lpstr>October 2025</vt:lpstr>
      <vt:lpstr>November 2025</vt:lpstr>
      <vt:lpstr>December 2025</vt:lpstr>
      <vt:lpstr>January 2026</vt:lpstr>
      <vt:lpstr>February 2026</vt:lpstr>
      <vt:lpstr>March 2026</vt:lpstr>
      <vt:lpstr>April 2026</vt:lpstr>
      <vt:lpstr>May 2026</vt:lpstr>
      <vt:lpstr>June 2026</vt:lpstr>
    </vt:vector>
  </TitlesOfParts>
  <Company>Pitt County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Technology Department</dc:creator>
  <cp:lastModifiedBy>Patricia Cox</cp:lastModifiedBy>
  <cp:lastPrinted>2024-06-25T15:28:59Z</cp:lastPrinted>
  <dcterms:created xsi:type="dcterms:W3CDTF">2003-10-03T12:41:02Z</dcterms:created>
  <dcterms:modified xsi:type="dcterms:W3CDTF">2025-08-07T13:07:34Z</dcterms:modified>
</cp:coreProperties>
</file>